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1026791e9590e8d3/Desktop/SAGE COLLEGIATE/SPCSA/Epicenter tasks/"/>
    </mc:Choice>
  </mc:AlternateContent>
  <xr:revisionPtr revIDLastSave="0" documentId="8_{1DBC209C-43D9-4E40-8C35-3A69D8CB1A03}" xr6:coauthVersionLast="47" xr6:coauthVersionMax="47" xr10:uidLastSave="{00000000-0000-0000-0000-000000000000}"/>
  <bookViews>
    <workbookView xWindow="-108" yWindow="-108" windowWidth="23256" windowHeight="12456" activeTab="4" xr2:uid="{B4C25730-0228-47A6-922D-182CFF234137}"/>
  </bookViews>
  <sheets>
    <sheet name="Report Overview" sheetId="5" r:id="rId1"/>
    <sheet name="Average Class Size" sheetId="2" r:id="rId2"/>
    <sheet name="Staffing" sheetId="1" r:id="rId3"/>
    <sheet name="Per Pupil Funding" sheetId="3" r:id="rId4"/>
    <sheet name="Weighted Funding" sheetId="4" r:id="rId5"/>
  </sheets>
  <externalReferences>
    <externalReference r:id="rId6"/>
  </externalReferences>
  <definedNames>
    <definedName name="ENROLL_DB">'[1]FY25 ADE'!$A$1:$V$80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E23" i="2" l="1"/>
  <c r="F23" i="2"/>
  <c r="B4" i="3" s="1"/>
  <c r="B10" i="3" s="1"/>
  <c r="G23" i="2"/>
  <c r="C4" i="3" s="1"/>
  <c r="D23" i="2"/>
  <c r="I11" i="2"/>
  <c r="I12" i="2"/>
  <c r="I13" i="2"/>
  <c r="I14" i="2"/>
  <c r="I15" i="2"/>
  <c r="I16" i="2"/>
  <c r="I17" i="2"/>
  <c r="I18" i="2"/>
  <c r="I19" i="2"/>
  <c r="I20" i="2"/>
  <c r="I21" i="2"/>
  <c r="I22" i="2"/>
  <c r="H11" i="2"/>
  <c r="H12" i="2"/>
  <c r="H13" i="2"/>
  <c r="H14" i="2"/>
  <c r="H15" i="2"/>
  <c r="H16" i="2"/>
  <c r="H17" i="2"/>
  <c r="H18" i="2"/>
  <c r="H19" i="2"/>
  <c r="H20" i="2"/>
  <c r="H21" i="2"/>
  <c r="H22" i="2"/>
  <c r="I10" i="2"/>
  <c r="H10" i="2"/>
  <c r="C30" i="4"/>
  <c r="B30" i="4"/>
  <c r="C20" i="4"/>
  <c r="B20" i="4"/>
  <c r="C10" i="4"/>
  <c r="B10" i="4"/>
  <c r="C10" i="3" l="1"/>
  <c r="C7" i="3"/>
  <c r="C13" i="3"/>
  <c r="I23" i="2"/>
  <c r="H23" i="2"/>
  <c r="B13" i="3"/>
  <c r="B7" i="3"/>
</calcChain>
</file>

<file path=xl/sharedStrings.xml><?xml version="1.0" encoding="utf-8"?>
<sst xmlns="http://schemas.openxmlformats.org/spreadsheetml/2006/main" count="91" uniqueCount="76">
  <si>
    <t>Annual Staffing and Budget Comparison Report for School Districts</t>
  </si>
  <si>
    <t>Additionally, NRS 387.12468 requires the Nevada Department of Education (NDE) to prescribe by regulation the format and contents of the information provided in the reports for school districts and schools. The following must be included in the reports:</t>
  </si>
  <si>
    <r>
      <t>a)</t>
    </r>
    <r>
      <rPr>
        <sz val="7"/>
        <color theme="1"/>
        <rFont val="Times New Roman"/>
        <family val="1"/>
      </rPr>
      <t xml:space="preserve">     </t>
    </r>
    <r>
      <rPr>
        <sz val="11"/>
        <color theme="1"/>
        <rFont val="Arial"/>
        <family val="2"/>
      </rPr>
      <t>Each grade level at which the public school enrolls pupils;</t>
    </r>
  </si>
  <si>
    <r>
      <t>b)</t>
    </r>
    <r>
      <rPr>
        <sz val="7"/>
        <color theme="1"/>
        <rFont val="Times New Roman"/>
        <family val="1"/>
      </rPr>
      <t xml:space="preserve">     </t>
    </r>
    <r>
      <rPr>
        <sz val="11"/>
        <color theme="1"/>
        <rFont val="Arial"/>
        <family val="2"/>
      </rPr>
      <t>The number of pupils attending the public school;</t>
    </r>
  </si>
  <si>
    <r>
      <t>c)</t>
    </r>
    <r>
      <rPr>
        <sz val="7"/>
        <color theme="1"/>
        <rFont val="Times New Roman"/>
        <family val="1"/>
      </rPr>
      <t xml:space="preserve">     </t>
    </r>
    <r>
      <rPr>
        <sz val="11"/>
        <color theme="1"/>
        <rFont val="Arial"/>
        <family val="2"/>
      </rPr>
      <t>The average class size at the public school;</t>
    </r>
  </si>
  <si>
    <r>
      <t>e)</t>
    </r>
    <r>
      <rPr>
        <sz val="7"/>
        <color theme="1"/>
        <rFont val="Times New Roman"/>
        <family val="1"/>
      </rPr>
      <t xml:space="preserve">     </t>
    </r>
    <r>
      <rPr>
        <sz val="11"/>
        <color theme="1"/>
        <rFont val="Arial"/>
        <family val="2"/>
      </rPr>
      <t>The professional development provided by the public school;</t>
    </r>
  </si>
  <si>
    <r>
      <t>f)</t>
    </r>
    <r>
      <rPr>
        <sz val="7"/>
        <color theme="1"/>
        <rFont val="Times New Roman"/>
        <family val="1"/>
      </rPr>
      <t xml:space="preserve">       </t>
    </r>
    <r>
      <rPr>
        <sz val="11"/>
        <color theme="1"/>
        <rFont val="Arial"/>
        <family val="2"/>
      </rPr>
      <t>The amount of money spent per pupil for supplies, materials, equipment and textbooks;</t>
    </r>
  </si>
  <si>
    <r>
      <t>i)</t>
    </r>
    <r>
      <rPr>
        <sz val="7"/>
        <color theme="1"/>
        <rFont val="Times New Roman"/>
        <family val="1"/>
      </rPr>
      <t xml:space="preserve">       </t>
    </r>
    <r>
      <rPr>
        <sz val="11"/>
        <color theme="1"/>
        <rFont val="Arial"/>
        <family val="2"/>
      </rPr>
      <t xml:space="preserve">The total amount of money received by the public school as adjusted base per pupil funding, divided by the number of pupils enrolled in the public school and expressed as a per pupil amount </t>
    </r>
  </si>
  <si>
    <t>NDE developed separate templates for the school district and school reports and identified data sources for completing the report.  The overarching goal is to complete the reports, to the extent possible, using readily available data, such as the NRS 387.303 report (often referred to as the “387 report”), Pupil-Centered Funding Plan annual allocation, and the final amended budgets for school districts.  Additionally, the use of standardized data sources will allow for comparability of information between districts and individual schools.</t>
  </si>
  <si>
    <t>Annual Staffing and Budget Comparison Report for Public Schools</t>
  </si>
  <si>
    <t>The table below identified the grade levels taught at this public school and the number of teachers and pupils enrolled in the school during the years indicated.</t>
  </si>
  <si>
    <r>
      <t xml:space="preserve">In this table, the average class size is based on the number of students in each grade level divided by the number of teachers in each grade level; it is </t>
    </r>
    <r>
      <rPr>
        <b/>
        <sz val="11"/>
        <color theme="1"/>
        <rFont val="Calibri"/>
        <family val="2"/>
        <scheme val="minor"/>
      </rPr>
      <t xml:space="preserve">not necessarily </t>
    </r>
    <r>
      <rPr>
        <sz val="11"/>
        <color theme="1"/>
        <rFont val="Calibri"/>
        <family val="2"/>
        <scheme val="minor"/>
      </rPr>
      <t>reflective of the average class sizes in the school.  Some teachers support multiple grade levels; their time is allocated in this report on a proportional basis (based on .25 increments).  For elementary schools, it is important to note that this data may not match the Class Size Reduction Report.  Additionally, information for middle and high schools may be skewed because individual teachers teach classes that include multiple grade levels.</t>
    </r>
  </si>
  <si>
    <t>Grade Levels Offered by Public School</t>
  </si>
  <si>
    <t>Number of Teachers by Public School</t>
  </si>
  <si>
    <t>Number of Pupils Enrolled in Public School</t>
  </si>
  <si>
    <t>Average Class Size in Public School</t>
  </si>
  <si>
    <t>Grade Levels</t>
  </si>
  <si>
    <t>X</t>
  </si>
  <si>
    <t>K</t>
  </si>
  <si>
    <t>Total</t>
  </si>
  <si>
    <t>Staff Employed at the Public School</t>
  </si>
  <si>
    <t>By Position Type</t>
  </si>
  <si>
    <t>Instruction</t>
  </si>
  <si>
    <t>Student Support</t>
  </si>
  <si>
    <t>Administrative Support</t>
  </si>
  <si>
    <t>Other Personnel</t>
  </si>
  <si>
    <t>Professional Development Provided to Teachers</t>
  </si>
  <si>
    <t>Per Pupil Funding for Selected Activities</t>
  </si>
  <si>
    <t>Pupils Enrolled at the School</t>
  </si>
  <si>
    <t>Amount Spent for Supplies, Materials, Equipment and Textbooks</t>
  </si>
  <si>
    <t>Per Pupil Amount Expended</t>
  </si>
  <si>
    <t>Total Amount of Funding Received to Support Operations</t>
  </si>
  <si>
    <t xml:space="preserve">Per Pupil Amount of Funding Received </t>
  </si>
  <si>
    <t>Total Amount of Adjusted Base Received as Adjusted Base Funding</t>
  </si>
  <si>
    <t xml:space="preserve">Per Pupil Amount of Adjusted Base Received </t>
  </si>
  <si>
    <t xml:space="preserve">The PCFP allocates additional weighted funding for three student groups:  students who are English Learners (EL), students who are At-Risk, and students who are Gifted and Talented (GATE).  Through the PCPF, funding is allocated to school districts for each weighted category. Per pupil funding for students included in more than one weighted category is based on the category with the highest weight.  However, students included in more than one weighted category are to receive all services for which they are eligible.  
School districts may add additional funding for these weighted categories.  The amounts included in this report reflect all funding expended or budgeted by the school district for this purpose. 
 If a staff member's time is allocated to multiple areas, that time is allocated accordingly. For example, if a teacher spends one quarter of their time working with students who are EL, that is  represented as .25.
</t>
  </si>
  <si>
    <t xml:space="preserve">Weighted Categories </t>
  </si>
  <si>
    <t>Pupils who are English Learners</t>
  </si>
  <si>
    <t>Number of English Learners (EL)</t>
  </si>
  <si>
    <t>Amount Received for EL</t>
  </si>
  <si>
    <t>Per Pupil Amount Received for EL</t>
  </si>
  <si>
    <t>Number of Teachers Employed to Provide EL Services</t>
  </si>
  <si>
    <t xml:space="preserve">Number of Staff Employed to Provide Support to EL </t>
  </si>
  <si>
    <t>Number of Administrative Staff Employed to Provide EL Services</t>
  </si>
  <si>
    <t xml:space="preserve">Number of Other Personnel that Provide EL Services </t>
  </si>
  <si>
    <t>Pupils who are At-Risk</t>
  </si>
  <si>
    <t>Number of At-Risk Pupils</t>
  </si>
  <si>
    <t>Amount Received for At-Risk</t>
  </si>
  <si>
    <t>Per Pupil Amount Received for At-Risk</t>
  </si>
  <si>
    <t>Number of Teachers Employed to Provide At-Risk Services</t>
  </si>
  <si>
    <t xml:space="preserve">Number of Staff Employed to Provide Support to At-Risk </t>
  </si>
  <si>
    <t>Number of Administrative Staff Employed to Provide At-Risk Services</t>
  </si>
  <si>
    <t xml:space="preserve">Number of Other Personnel that Provide At-Risk Services </t>
  </si>
  <si>
    <t>Pupils who are Gifted and Talented</t>
  </si>
  <si>
    <t>Number of Gifted and Talented (GATE) Pupils</t>
  </si>
  <si>
    <t xml:space="preserve">Amount Received for GATE </t>
  </si>
  <si>
    <t>Per Pupil GATE Amount</t>
  </si>
  <si>
    <t>Number of Teachers Employed to Provide GATE Services</t>
  </si>
  <si>
    <t>Number of Staff Employed to Provide Support to GATE</t>
  </si>
  <si>
    <t>Number of Administrative Staff Employed to Provide GATE Services</t>
  </si>
  <si>
    <t xml:space="preserve">Number of Other Personnel that Provide GATE Services </t>
  </si>
  <si>
    <r>
      <t xml:space="preserve">Nevada Revised Statute (NRS) 387.12468 requires each public school district and school to create a report that includes a description of the personnel employed and services provided during the immediately preceding school year and any changes the school anticipates making to the personnel and services during the current school year.  According to the statute, these reports are to be posted on the respective district or school web site </t>
    </r>
    <r>
      <rPr>
        <b/>
        <sz val="11"/>
        <color theme="1"/>
        <rFont val="Arial"/>
        <family val="2"/>
      </rPr>
      <t>by January 1 of each year</t>
    </r>
    <r>
      <rPr>
        <sz val="11"/>
        <color theme="1"/>
        <rFont val="Arial"/>
        <family val="2"/>
      </rPr>
      <t xml:space="preserve">. </t>
    </r>
  </si>
  <si>
    <r>
      <t>d)</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personnel including, without limitation, the number of employees in any subgroup of each type or classification of personnel as prescribed by the Department;</t>
    </r>
  </si>
  <si>
    <r>
      <t>g)</t>
    </r>
    <r>
      <rPr>
        <sz val="7"/>
        <color theme="1"/>
        <rFont val="Times New Roman"/>
        <family val="1"/>
      </rPr>
      <t xml:space="preserve">     </t>
    </r>
    <r>
      <rPr>
        <sz val="11"/>
        <color theme="1"/>
        <rFont val="Arial"/>
        <family val="2"/>
      </rPr>
      <t xml:space="preserve">For each category of pupils for which the public school receives any additional funding, including, without limitation, pupils with disabilities, pupils who are English learners, at-risk pupils, and gifted and talented pupils: </t>
    </r>
  </si>
  <si>
    <r>
      <t>1)</t>
    </r>
    <r>
      <rPr>
        <sz val="7"/>
        <color theme="1"/>
        <rFont val="Times New Roman"/>
        <family val="1"/>
      </rPr>
      <t xml:space="preserve">     </t>
    </r>
    <r>
      <rPr>
        <sz val="11"/>
        <color theme="1"/>
        <rFont val="Arial"/>
        <family val="2"/>
      </rPr>
      <t>The number of pupils in each category who attend the public school</t>
    </r>
  </si>
  <si>
    <r>
      <t>2)</t>
    </r>
    <r>
      <rPr>
        <sz val="7"/>
        <color theme="1"/>
        <rFont val="Times New Roman"/>
        <family val="1"/>
      </rPr>
      <t xml:space="preserve">     </t>
    </r>
    <r>
      <rPr>
        <sz val="11"/>
        <color theme="1"/>
        <rFont val="Arial"/>
        <family val="2"/>
      </rPr>
      <t xml:space="preserve">If the Department determines that pupils within a category must be divided based on severity of need, the number of pupils in each such subcategory; and </t>
    </r>
  </si>
  <si>
    <t>3) The number of persons employed to provide instruction, support to pupils, administrative support and other personnel employed by the public school and dedicated to providing services to each category or subcategory of pupils, including, without limitation, any subgroup of each kind of personnel precribed by the Department;</t>
  </si>
  <si>
    <r>
      <t>h)</t>
    </r>
    <r>
      <rPr>
        <sz val="7"/>
        <color theme="1"/>
        <rFont val="Times New Roman"/>
        <family val="1"/>
      </rPr>
      <t xml:space="preserve">     </t>
    </r>
    <r>
      <rPr>
        <sz val="11"/>
        <color theme="1"/>
        <rFont val="Arial"/>
        <family val="2"/>
      </rPr>
      <t>The total amount of money received to support the operations of the public school, divided by the number of pupils enrolled in the public school and expressed as a per pupil amount</t>
    </r>
  </si>
  <si>
    <r>
      <t>j)</t>
    </r>
    <r>
      <rPr>
        <sz val="7"/>
        <color theme="1"/>
        <rFont val="Times New Roman"/>
        <family val="1"/>
      </rPr>
      <t xml:space="preserve">       </t>
    </r>
    <r>
      <rPr>
        <sz val="11"/>
        <color theme="1"/>
        <rFont val="Arial"/>
        <family val="2"/>
      </rPr>
      <t>The amount of money received by the public school as weighted funding for each category of pupils supported by weighted funding, divided by the number of pupils enrolled in the public school who are identified in the appropriate category and expressed as a per pupil amount for each category.</t>
    </r>
  </si>
  <si>
    <t>2025
(actual)</t>
  </si>
  <si>
    <t>2026
(budgeted)</t>
  </si>
  <si>
    <t xml:space="preserve">2025
(actual) </t>
  </si>
  <si>
    <t>Crisis Prevention Institute</t>
  </si>
  <si>
    <t>Ready 2 Teach</t>
  </si>
  <si>
    <t>The Together Group, LLC</t>
  </si>
  <si>
    <t>TNTP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</si>
</sst>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u/>
      <sz val="11"/>
      <color theme="1"/>
      <name val="Calibri"/>
      <family val="2"/>
      <scheme val="minor"/>
    </font>
    <font>
      <b/>
      <sz val="11"/>
      <color theme="1"/>
      <name val="Calibri"/>
      <family val="2"/>
      <scheme val="minor"/>
    </font>
    <font>
      <sz val="11"/>
      <color theme="1"/>
      <name val="Arial"/>
      <family val="2"/>
    </font>
    <font>
      <sz val="7"/>
      <color theme="1"/>
      <name val="Times New Roman"/>
      <family val="1"/>
    </font>
    <font>
      <b/>
      <sz val="11"/>
      <color theme="1"/>
      <name val="Arial"/>
      <family val="2"/>
    </font>
    <font>
      <i/>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2" fillId="0" borderId="0" xfId="0" applyFont="1"/>
    <xf numFmtId="0" fontId="3" fillId="0" borderId="0" xfId="0" applyFont="1"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vertical="top"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xf numFmtId="2" fontId="0" fillId="0" borderId="1" xfId="0" applyNumberFormat="1" applyBorder="1"/>
    <xf numFmtId="0" fontId="0" fillId="0" borderId="0" xfId="0" applyAlignment="1">
      <alignment vertical="top"/>
    </xf>
    <xf numFmtId="0" fontId="2" fillId="0" borderId="1" xfId="0" applyFont="1" applyBorder="1"/>
    <xf numFmtId="2"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top" wrapText="1"/>
    </xf>
    <xf numFmtId="2" fontId="0" fillId="2" borderId="1" xfId="0" applyNumberFormat="1" applyFill="1" applyBorder="1"/>
    <xf numFmtId="2" fontId="0" fillId="2" borderId="1" xfId="0" applyNumberForma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0" fillId="2" borderId="1" xfId="0"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right" indent="1"/>
    </xf>
    <xf numFmtId="0" fontId="0" fillId="0" borderId="0" xfId="0" applyAlignment="1">
      <alignmen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xf numFmtId="0" fontId="0" fillId="4" borderId="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pi.box.com/wopi/files/2077104930660/WOPIServiceId_TP_BOX_2/WOPIUserId_-/FY25_NRS%20387-388A%20Report_LEA_Template_v5_12.16.2025-SageCollegiate.xlsx" TargetMode="External"/><Relationship Id="rId1" Type="http://schemas.openxmlformats.org/officeDocument/2006/relationships/externalLinkPath" Target="https://api.box.com/wopi/files/2077104930660/WOPIServiceId_TP_BOX_2/WOPIUserId_-/FY25_NRS%20387-388A%20Report_LEA_Template_v5_12.16.2025-SageCollegi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DE Master Database"/>
      <sheetName val="FY25 ADE"/>
      <sheetName val="Title"/>
      <sheetName val="Students FY25-FY26"/>
      <sheetName val="Students Export DB"/>
      <sheetName val="Staff FTE FY25-FY26"/>
      <sheetName val="Staff Export DB"/>
      <sheetName val="FY25 Personnel"/>
      <sheetName val="Personnel Export DB"/>
      <sheetName val="F-33_NPEFS"/>
      <sheetName val="F-33 Export DB"/>
      <sheetName val="FY25 Major Funds"/>
      <sheetName val="MajFund Export DB"/>
      <sheetName val="FY25 State Grants"/>
      <sheetName val="State Export DB"/>
      <sheetName val="FY25 Other Govt. Funds"/>
      <sheetName val="OtrGovt Export DB"/>
      <sheetName val="FY25 Federal Grants"/>
      <sheetName val="Federal Export DB"/>
      <sheetName val="FY25 COVID-19 Grants"/>
      <sheetName val="COVID Export DB"/>
      <sheetName val="FY26 Budget-Major Funds"/>
      <sheetName val="Budget Export DB"/>
      <sheetName val="Benefit Rates"/>
      <sheetName val="Benefit Export DB"/>
    </sheetNames>
    <sheetDataSet>
      <sheetData sheetId="0"/>
      <sheetData sheetId="1">
        <row r="1">
          <cell r="A1" t="str">
            <v>LEA</v>
          </cell>
          <cell r="B1" t="str">
            <v>Year_EN</v>
          </cell>
          <cell r="C1" t="str">
            <v>A.</v>
          </cell>
          <cell r="D1" t="str">
            <v>B-1.</v>
          </cell>
          <cell r="E1" t="str">
            <v>B-2.</v>
          </cell>
          <cell r="F1" t="str">
            <v>C-1.</v>
          </cell>
          <cell r="G1" t="str">
            <v>C-2.</v>
          </cell>
          <cell r="H1" t="str">
            <v>C-3.</v>
          </cell>
          <cell r="I1" t="str">
            <v>C-4.</v>
          </cell>
          <cell r="J1" t="str">
            <v>C-5.</v>
          </cell>
          <cell r="K1" t="str">
            <v>C-6.</v>
          </cell>
          <cell r="L1" t="str">
            <v>D-7.</v>
          </cell>
          <cell r="M1" t="str">
            <v>D-8.</v>
          </cell>
          <cell r="N1" t="str">
            <v>D-9.</v>
          </cell>
          <cell r="O1" t="str">
            <v>D-10.</v>
          </cell>
          <cell r="P1" t="str">
            <v>D-11.</v>
          </cell>
          <cell r="Q1" t="str">
            <v>D-12.</v>
          </cell>
          <cell r="R1" t="str">
            <v>E.</v>
          </cell>
          <cell r="S1" t="str">
            <v>G.</v>
          </cell>
          <cell r="T1" t="str">
            <v>H.</v>
          </cell>
          <cell r="U1" t="str">
            <v>TRANS</v>
          </cell>
          <cell r="V1" t="str">
            <v>TOT_FUL</v>
          </cell>
        </row>
        <row r="2">
          <cell r="A2" t="str">
            <v>Carson City School District</v>
          </cell>
          <cell r="B2" t="str">
            <v>FY2025</v>
          </cell>
          <cell r="C2">
            <v>78.215650983849201</v>
          </cell>
          <cell r="D2">
            <v>445.3411521592443</v>
          </cell>
          <cell r="E2">
            <v>0</v>
          </cell>
          <cell r="F2">
            <v>408.41124325236166</v>
          </cell>
          <cell r="G2">
            <v>506.02581815114712</v>
          </cell>
          <cell r="H2">
            <v>496.35923582995952</v>
          </cell>
          <cell r="I2">
            <v>525.48454790823212</v>
          </cell>
          <cell r="J2">
            <v>501.00504385964916</v>
          </cell>
          <cell r="K2">
            <v>536.56417004048581</v>
          </cell>
          <cell r="L2">
            <v>577.07285762483139</v>
          </cell>
          <cell r="M2">
            <v>566.32092611336031</v>
          </cell>
          <cell r="N2">
            <v>568.70480769230767</v>
          </cell>
          <cell r="O2">
            <v>596.27597840755743</v>
          </cell>
          <cell r="P2">
            <v>595.42388663967608</v>
          </cell>
          <cell r="Q2">
            <v>560.28119095816453</v>
          </cell>
          <cell r="R2">
            <v>15.938596491228072</v>
          </cell>
          <cell r="S2">
            <v>0.28999999999999998</v>
          </cell>
          <cell r="U2">
            <v>6977.7151061120549</v>
          </cell>
        </row>
        <row r="3">
          <cell r="A3" t="str">
            <v xml:space="preserve">Churchill County School District </v>
          </cell>
          <cell r="B3" t="str">
            <v>FY2025</v>
          </cell>
          <cell r="C3">
            <v>38.800562169312173</v>
          </cell>
          <cell r="D3">
            <v>218.35617241189729</v>
          </cell>
          <cell r="E3">
            <v>0</v>
          </cell>
          <cell r="F3">
            <v>216.34814542759503</v>
          </cell>
          <cell r="G3">
            <v>220.57243262490633</v>
          </cell>
          <cell r="H3">
            <v>243.56707039591137</v>
          </cell>
          <cell r="I3">
            <v>228.06654653783164</v>
          </cell>
          <cell r="J3">
            <v>216.56674857183509</v>
          </cell>
          <cell r="K3">
            <v>227.45267736929333</v>
          </cell>
          <cell r="L3">
            <v>227.15745911046321</v>
          </cell>
          <cell r="M3">
            <v>236.92223921051851</v>
          </cell>
          <cell r="N3">
            <v>225.55501751965102</v>
          </cell>
          <cell r="O3">
            <v>261.67483902209142</v>
          </cell>
          <cell r="P3">
            <v>270.13016447656912</v>
          </cell>
          <cell r="Q3">
            <v>237.73739785849602</v>
          </cell>
          <cell r="R3">
            <v>2.1742424242424243</v>
          </cell>
          <cell r="S3">
            <v>2.73</v>
          </cell>
          <cell r="U3">
            <v>3073.8117151306137</v>
          </cell>
        </row>
        <row r="4">
          <cell r="A4" t="str">
            <v xml:space="preserve">Clark County School District </v>
          </cell>
          <cell r="B4" t="str">
            <v>FY2025</v>
          </cell>
          <cell r="C4">
            <v>4491.9313237019715</v>
          </cell>
          <cell r="D4">
            <v>18161.870071435082</v>
          </cell>
          <cell r="E4">
            <v>0</v>
          </cell>
          <cell r="F4">
            <v>17294.053930185266</v>
          </cell>
          <cell r="G4">
            <v>19799.655032222992</v>
          </cell>
          <cell r="H4">
            <v>21712.206007110286</v>
          </cell>
          <cell r="I4">
            <v>20773.283354777905</v>
          </cell>
          <cell r="J4">
            <v>21523.093614115423</v>
          </cell>
          <cell r="K4">
            <v>21236.032889226837</v>
          </cell>
          <cell r="L4">
            <v>21680.234484669392</v>
          </cell>
          <cell r="M4">
            <v>22152.797822327604</v>
          </cell>
          <cell r="N4">
            <v>24064.230777866786</v>
          </cell>
          <cell r="O4">
            <v>24633.897387877132</v>
          </cell>
          <cell r="P4">
            <v>24758.032040331404</v>
          </cell>
          <cell r="Q4">
            <v>24296.788609888557</v>
          </cell>
          <cell r="R4">
            <v>801.54600421060513</v>
          </cell>
          <cell r="S4">
            <v>17.82</v>
          </cell>
          <cell r="U4">
            <v>287397.47334994731</v>
          </cell>
        </row>
        <row r="5">
          <cell r="A5" t="str">
            <v xml:space="preserve">Douglas County School District </v>
          </cell>
          <cell r="B5" t="str">
            <v>FY2025</v>
          </cell>
          <cell r="C5">
            <v>66.360179169867621</v>
          </cell>
          <cell r="D5">
            <v>286.26298079174387</v>
          </cell>
          <cell r="E5">
            <v>0</v>
          </cell>
          <cell r="F5">
            <v>293.48152384931063</v>
          </cell>
          <cell r="G5">
            <v>302.22280073649756</v>
          </cell>
          <cell r="H5">
            <v>368.60988878775731</v>
          </cell>
          <cell r="I5">
            <v>353.24043516547374</v>
          </cell>
          <cell r="J5">
            <v>377.59801488721513</v>
          </cell>
          <cell r="K5">
            <v>373.65569599537923</v>
          </cell>
          <cell r="L5">
            <v>372.77745452077681</v>
          </cell>
          <cell r="M5">
            <v>372.1243066888872</v>
          </cell>
          <cell r="N5">
            <v>407.5422463696799</v>
          </cell>
          <cell r="O5">
            <v>391.78309711695931</v>
          </cell>
          <cell r="P5">
            <v>421.66502736342204</v>
          </cell>
          <cell r="Q5">
            <v>398.01274468502623</v>
          </cell>
          <cell r="R5">
            <v>10.255974842767294</v>
          </cell>
          <cell r="S5">
            <v>1.55</v>
          </cell>
          <cell r="U5">
            <v>4797.1423709707651</v>
          </cell>
        </row>
        <row r="6">
          <cell r="A6" t="str">
            <v xml:space="preserve">Elko County School District </v>
          </cell>
          <cell r="B6" t="str">
            <v>FY2025</v>
          </cell>
          <cell r="C6">
            <v>84.371894409937894</v>
          </cell>
          <cell r="D6">
            <v>621.9611369910283</v>
          </cell>
          <cell r="E6">
            <v>0</v>
          </cell>
          <cell r="F6">
            <v>633.29802881297451</v>
          </cell>
          <cell r="G6">
            <v>703.10328243616289</v>
          </cell>
          <cell r="H6">
            <v>701.12202380952385</v>
          </cell>
          <cell r="I6">
            <v>708.39787137681151</v>
          </cell>
          <cell r="J6">
            <v>726.06261861628707</v>
          </cell>
          <cell r="K6">
            <v>752.15438448930286</v>
          </cell>
          <cell r="L6">
            <v>668.29085791925468</v>
          </cell>
          <cell r="M6">
            <v>705.30420764320229</v>
          </cell>
          <cell r="N6">
            <v>766.85989259834366</v>
          </cell>
          <cell r="O6">
            <v>721.82623972963643</v>
          </cell>
          <cell r="P6">
            <v>731.63238726199677</v>
          </cell>
          <cell r="Q6">
            <v>663.43532983445493</v>
          </cell>
          <cell r="R6">
            <v>10.290534420289854</v>
          </cell>
          <cell r="S6">
            <v>12.23</v>
          </cell>
          <cell r="U6">
            <v>9210.340690349205</v>
          </cell>
        </row>
        <row r="7">
          <cell r="A7" t="str">
            <v xml:space="preserve">Esmeralda County School District </v>
          </cell>
          <cell r="B7" t="str">
            <v>FY2025</v>
          </cell>
          <cell r="C7">
            <v>0</v>
          </cell>
          <cell r="D7">
            <v>5.5658653846153854</v>
          </cell>
          <cell r="E7">
            <v>0</v>
          </cell>
          <cell r="F7">
            <v>2.3812500000000001</v>
          </cell>
          <cell r="G7">
            <v>6.8795454545454549</v>
          </cell>
          <cell r="H7">
            <v>8.3496649184149181</v>
          </cell>
          <cell r="I7">
            <v>8.92</v>
          </cell>
          <cell r="J7">
            <v>6</v>
          </cell>
          <cell r="K7">
            <v>6</v>
          </cell>
          <cell r="L7">
            <v>5</v>
          </cell>
          <cell r="M7">
            <v>7.8590909090909093</v>
          </cell>
          <cell r="N7">
            <v>4.9222027972027966</v>
          </cell>
          <cell r="O7">
            <v>6.0785256410256414</v>
          </cell>
          <cell r="P7">
            <v>6.6629545454545456</v>
          </cell>
          <cell r="Q7">
            <v>5.9406876456876461</v>
          </cell>
          <cell r="R7">
            <v>0</v>
          </cell>
          <cell r="S7">
            <v>0</v>
          </cell>
          <cell r="U7">
            <v>80.559787296037285</v>
          </cell>
        </row>
        <row r="8">
          <cell r="A8" t="str">
            <v xml:space="preserve">Eureka County School District </v>
          </cell>
          <cell r="B8" t="str">
            <v>FY2025</v>
          </cell>
          <cell r="C8">
            <v>0</v>
          </cell>
          <cell r="D8">
            <v>24.066201298701298</v>
          </cell>
          <cell r="E8">
            <v>0</v>
          </cell>
          <cell r="F8">
            <v>12.828084415584417</v>
          </cell>
          <cell r="G8">
            <v>13.137337662337661</v>
          </cell>
          <cell r="H8">
            <v>13.501093073593076</v>
          </cell>
          <cell r="I8">
            <v>23.050357142857145</v>
          </cell>
          <cell r="J8">
            <v>27.267002164502166</v>
          </cell>
          <cell r="K8">
            <v>27.925974025974025</v>
          </cell>
          <cell r="L8">
            <v>19.036363636363635</v>
          </cell>
          <cell r="M8">
            <v>22.55681818181818</v>
          </cell>
          <cell r="N8">
            <v>35.56583333333333</v>
          </cell>
          <cell r="O8">
            <v>23.100227272727274</v>
          </cell>
          <cell r="P8">
            <v>26.92</v>
          </cell>
          <cell r="Q8">
            <v>28</v>
          </cell>
          <cell r="R8">
            <v>0</v>
          </cell>
          <cell r="S8">
            <v>0</v>
          </cell>
          <cell r="U8">
            <v>296.95529220779218</v>
          </cell>
        </row>
        <row r="9">
          <cell r="A9" t="str">
            <v xml:space="preserve">Humboldt County School District </v>
          </cell>
          <cell r="B9" t="str">
            <v>FY2025</v>
          </cell>
          <cell r="C9">
            <v>35.859136457412319</v>
          </cell>
          <cell r="D9">
            <v>223.53581899121994</v>
          </cell>
          <cell r="E9">
            <v>0</v>
          </cell>
          <cell r="F9">
            <v>215.00707338638375</v>
          </cell>
          <cell r="G9">
            <v>231.0666285980941</v>
          </cell>
          <cell r="H9">
            <v>239.77966552234795</v>
          </cell>
          <cell r="I9">
            <v>243.44060975431665</v>
          </cell>
          <cell r="J9">
            <v>213.78191325277533</v>
          </cell>
          <cell r="K9">
            <v>244.22419380301898</v>
          </cell>
          <cell r="L9">
            <v>241.7017978190392</v>
          </cell>
          <cell r="M9">
            <v>269.91742828372139</v>
          </cell>
          <cell r="N9">
            <v>251.34130685725515</v>
          </cell>
          <cell r="O9">
            <v>248.10489119756363</v>
          </cell>
          <cell r="P9">
            <v>265.35881962864721</v>
          </cell>
          <cell r="Q9">
            <v>202.84166543864822</v>
          </cell>
          <cell r="R9">
            <v>1</v>
          </cell>
          <cell r="S9">
            <v>0.56999999999999995</v>
          </cell>
          <cell r="U9">
            <v>3127.5309489904439</v>
          </cell>
        </row>
        <row r="10">
          <cell r="A10" t="str">
            <v xml:space="preserve">Lander County School District </v>
          </cell>
          <cell r="B10" t="str">
            <v>FY2025</v>
          </cell>
          <cell r="C10">
            <v>12.364417989417989</v>
          </cell>
          <cell r="D10">
            <v>57.55379310611869</v>
          </cell>
          <cell r="E10">
            <v>0</v>
          </cell>
          <cell r="F10">
            <v>64.051037141153415</v>
          </cell>
          <cell r="G10">
            <v>64.08681531646647</v>
          </cell>
          <cell r="H10">
            <v>84.088266384778009</v>
          </cell>
          <cell r="I10">
            <v>77.009685082359496</v>
          </cell>
          <cell r="J10">
            <v>72.821217542147764</v>
          </cell>
          <cell r="K10">
            <v>77.740554987648011</v>
          </cell>
          <cell r="L10">
            <v>69.744239287843939</v>
          </cell>
          <cell r="M10">
            <v>86.980861193070496</v>
          </cell>
          <cell r="N10">
            <v>79.968873181082486</v>
          </cell>
          <cell r="O10">
            <v>72.022255844930271</v>
          </cell>
          <cell r="P10">
            <v>83.576798201798198</v>
          </cell>
          <cell r="Q10">
            <v>67.03479853479854</v>
          </cell>
          <cell r="R10">
            <v>0.95192307692307687</v>
          </cell>
          <cell r="S10">
            <v>0</v>
          </cell>
          <cell r="U10">
            <v>969.99553687053685</v>
          </cell>
        </row>
        <row r="11">
          <cell r="A11" t="str">
            <v xml:space="preserve">Lincoln County School District </v>
          </cell>
          <cell r="B11" t="str">
            <v>FY2025</v>
          </cell>
          <cell r="C11">
            <v>15.451532061502373</v>
          </cell>
          <cell r="D11">
            <v>56.20808364029542</v>
          </cell>
          <cell r="E11">
            <v>0</v>
          </cell>
          <cell r="F11">
            <v>56.873288800923632</v>
          </cell>
          <cell r="G11">
            <v>58.076516026169664</v>
          </cell>
          <cell r="H11">
            <v>71.326250297799035</v>
          </cell>
          <cell r="I11">
            <v>71.460246119449494</v>
          </cell>
          <cell r="J11">
            <v>60.743695823483051</v>
          </cell>
          <cell r="K11">
            <v>53.094915425073765</v>
          </cell>
          <cell r="L11">
            <v>62.88617204537541</v>
          </cell>
          <cell r="M11">
            <v>65.363717998057439</v>
          </cell>
          <cell r="N11">
            <v>68.597595616398195</v>
          </cell>
          <cell r="O11">
            <v>81.206754998442278</v>
          </cell>
          <cell r="P11">
            <v>78.961606831968041</v>
          </cell>
          <cell r="Q11">
            <v>62.881654663074755</v>
          </cell>
          <cell r="R11">
            <v>8.4536459209723223</v>
          </cell>
          <cell r="S11">
            <v>6.45</v>
          </cell>
          <cell r="U11">
            <v>878.03567626898496</v>
          </cell>
        </row>
        <row r="12">
          <cell r="A12" t="str">
            <v xml:space="preserve">Lyon County School District </v>
          </cell>
          <cell r="B12" t="str">
            <v>FY2025</v>
          </cell>
          <cell r="C12">
            <v>132.07534329880727</v>
          </cell>
          <cell r="D12">
            <v>554.82032132768359</v>
          </cell>
          <cell r="E12">
            <v>0</v>
          </cell>
          <cell r="F12">
            <v>577.41243134023853</v>
          </cell>
          <cell r="G12">
            <v>648.97717945699935</v>
          </cell>
          <cell r="H12">
            <v>675.09587452919027</v>
          </cell>
          <cell r="I12">
            <v>713.13997567482727</v>
          </cell>
          <cell r="J12">
            <v>689.48739406779669</v>
          </cell>
          <cell r="K12">
            <v>713.72592004080354</v>
          </cell>
          <cell r="L12">
            <v>675.42896382885783</v>
          </cell>
          <cell r="M12">
            <v>733.14391676228274</v>
          </cell>
          <cell r="N12">
            <v>693.69299034592996</v>
          </cell>
          <cell r="O12">
            <v>711.58033339218446</v>
          </cell>
          <cell r="P12">
            <v>727.13049992811648</v>
          </cell>
          <cell r="Q12">
            <v>691.94207220510179</v>
          </cell>
          <cell r="R12">
            <v>19.876918549905838</v>
          </cell>
          <cell r="S12">
            <v>1.02</v>
          </cell>
          <cell r="U12">
            <v>8958.5501347487261</v>
          </cell>
        </row>
        <row r="13">
          <cell r="A13" t="str">
            <v xml:space="preserve">Mineral County School District </v>
          </cell>
          <cell r="B13" t="str">
            <v>FY2025</v>
          </cell>
          <cell r="C13">
            <v>7.9813127069009422</v>
          </cell>
          <cell r="D13">
            <v>36.595508658008654</v>
          </cell>
          <cell r="E13">
            <v>0</v>
          </cell>
          <cell r="F13">
            <v>55.485401069518716</v>
          </cell>
          <cell r="G13">
            <v>42.673235294117646</v>
          </cell>
          <cell r="H13">
            <v>43.183509186891534</v>
          </cell>
          <cell r="I13">
            <v>28.704895104895105</v>
          </cell>
          <cell r="J13">
            <v>41.965576923076924</v>
          </cell>
          <cell r="K13">
            <v>32.392669340463456</v>
          </cell>
          <cell r="L13">
            <v>44.678315508021392</v>
          </cell>
          <cell r="M13">
            <v>30.495000000000005</v>
          </cell>
          <cell r="N13">
            <v>32.078863636363636</v>
          </cell>
          <cell r="O13">
            <v>31.636871657754007</v>
          </cell>
          <cell r="P13">
            <v>26.369465240641709</v>
          </cell>
          <cell r="Q13">
            <v>31.506176470588233</v>
          </cell>
          <cell r="R13">
            <v>0.67333333333333334</v>
          </cell>
          <cell r="S13">
            <v>0</v>
          </cell>
          <cell r="U13">
            <v>486.42013413057526</v>
          </cell>
        </row>
        <row r="14">
          <cell r="A14" t="str">
            <v xml:space="preserve">Nye County School District </v>
          </cell>
          <cell r="B14" t="str">
            <v>FY2025</v>
          </cell>
          <cell r="C14">
            <v>86.915565457582403</v>
          </cell>
          <cell r="D14">
            <v>358.02234845449084</v>
          </cell>
          <cell r="E14">
            <v>0</v>
          </cell>
          <cell r="F14">
            <v>369.39030417040237</v>
          </cell>
          <cell r="G14">
            <v>411.71355095737988</v>
          </cell>
          <cell r="H14">
            <v>437.71914361169968</v>
          </cell>
          <cell r="I14">
            <v>419.45188103485265</v>
          </cell>
          <cell r="J14">
            <v>417.57523488660058</v>
          </cell>
          <cell r="K14">
            <v>419.13715716967857</v>
          </cell>
          <cell r="L14">
            <v>434.31943896998638</v>
          </cell>
          <cell r="M14">
            <v>464.2527243878842</v>
          </cell>
          <cell r="N14">
            <v>437.19150562670046</v>
          </cell>
          <cell r="O14">
            <v>446.22178730117201</v>
          </cell>
          <cell r="P14">
            <v>404.83248614508636</v>
          </cell>
          <cell r="Q14">
            <v>383.83643479604353</v>
          </cell>
          <cell r="R14">
            <v>7.5450219298245615</v>
          </cell>
          <cell r="S14">
            <v>1.45</v>
          </cell>
          <cell r="U14">
            <v>5499.5745848993847</v>
          </cell>
        </row>
        <row r="15">
          <cell r="A15" t="str">
            <v xml:space="preserve">Pershing County School District </v>
          </cell>
          <cell r="B15" t="str">
            <v>FY2025</v>
          </cell>
          <cell r="C15">
            <v>10.896386107634543</v>
          </cell>
          <cell r="D15">
            <v>39.526836961900045</v>
          </cell>
          <cell r="E15">
            <v>0</v>
          </cell>
          <cell r="F15">
            <v>44.498722240009315</v>
          </cell>
          <cell r="G15">
            <v>40.63996419943534</v>
          </cell>
          <cell r="H15">
            <v>55.385613557644731</v>
          </cell>
          <cell r="I15">
            <v>52.854106150129518</v>
          </cell>
          <cell r="J15">
            <v>48.611083621969321</v>
          </cell>
          <cell r="K15">
            <v>50.982725136071252</v>
          </cell>
          <cell r="L15">
            <v>57.574833003463631</v>
          </cell>
          <cell r="M15">
            <v>54.032113543091661</v>
          </cell>
          <cell r="N15">
            <v>39.893245917862444</v>
          </cell>
          <cell r="O15">
            <v>52.978006665308385</v>
          </cell>
          <cell r="P15">
            <v>53.240901781296387</v>
          </cell>
          <cell r="Q15">
            <v>37.613235294117644</v>
          </cell>
          <cell r="R15">
            <v>1</v>
          </cell>
          <cell r="S15">
            <v>0</v>
          </cell>
          <cell r="U15">
            <v>639.72777417993427</v>
          </cell>
        </row>
        <row r="16">
          <cell r="A16" t="str">
            <v xml:space="preserve">Storey County School District </v>
          </cell>
          <cell r="B16" t="str">
            <v>FY2025</v>
          </cell>
          <cell r="C16">
            <v>0</v>
          </cell>
          <cell r="D16">
            <v>26.435185185185183</v>
          </cell>
          <cell r="E16">
            <v>0</v>
          </cell>
          <cell r="F16">
            <v>22.635681216931218</v>
          </cell>
          <cell r="G16">
            <v>23.549693678641049</v>
          </cell>
          <cell r="H16">
            <v>31.381873085491506</v>
          </cell>
          <cell r="I16">
            <v>23.547027290448341</v>
          </cell>
          <cell r="J16">
            <v>31.741666666666667</v>
          </cell>
          <cell r="K16">
            <v>36.96140350877193</v>
          </cell>
          <cell r="L16">
            <v>36.62850877192983</v>
          </cell>
          <cell r="M16">
            <v>33.901803118908376</v>
          </cell>
          <cell r="N16">
            <v>28.894834307992205</v>
          </cell>
          <cell r="O16">
            <v>32.473245614035086</v>
          </cell>
          <cell r="P16">
            <v>31.62982456140351</v>
          </cell>
          <cell r="Q16">
            <v>36.174999999999997</v>
          </cell>
          <cell r="R16">
            <v>0</v>
          </cell>
          <cell r="S16">
            <v>0</v>
          </cell>
          <cell r="U16">
            <v>395.95574700640486</v>
          </cell>
        </row>
        <row r="17">
          <cell r="A17" t="str">
            <v xml:space="preserve">Washoe County School District </v>
          </cell>
          <cell r="B17" t="str">
            <v>FY2025</v>
          </cell>
          <cell r="C17">
            <v>957.94704910499559</v>
          </cell>
          <cell r="D17">
            <v>3803.7496598414164</v>
          </cell>
          <cell r="E17">
            <v>0</v>
          </cell>
          <cell r="F17">
            <v>3852.817843142308</v>
          </cell>
          <cell r="G17">
            <v>4143.2056427798398</v>
          </cell>
          <cell r="H17">
            <v>4653.9683964620863</v>
          </cell>
          <cell r="I17">
            <v>4558.490875280736</v>
          </cell>
          <cell r="J17">
            <v>4712.8376213667289</v>
          </cell>
          <cell r="K17">
            <v>4553.5478666340277</v>
          </cell>
          <cell r="L17">
            <v>4573.8396148130978</v>
          </cell>
          <cell r="M17">
            <v>4381.853029229369</v>
          </cell>
          <cell r="N17">
            <v>4821.8400429035246</v>
          </cell>
          <cell r="O17">
            <v>4680.5285845015032</v>
          </cell>
          <cell r="P17">
            <v>4729.1511580580873</v>
          </cell>
          <cell r="Q17">
            <v>4545.1273901777686</v>
          </cell>
          <cell r="R17">
            <v>100.16262987012986</v>
          </cell>
          <cell r="S17">
            <v>10.31</v>
          </cell>
          <cell r="U17">
            <v>59079.377404165607</v>
          </cell>
        </row>
        <row r="18">
          <cell r="A18" t="str">
            <v xml:space="preserve">White Pine County School District </v>
          </cell>
          <cell r="B18" t="str">
            <v>FY2025</v>
          </cell>
          <cell r="C18">
            <v>25.580645743145741</v>
          </cell>
          <cell r="D18">
            <v>77.952272727272728</v>
          </cell>
          <cell r="E18">
            <v>0</v>
          </cell>
          <cell r="F18">
            <v>90.905032467532465</v>
          </cell>
          <cell r="G18">
            <v>102.45106421356421</v>
          </cell>
          <cell r="H18">
            <v>75.386886724386727</v>
          </cell>
          <cell r="I18">
            <v>75.918308080808089</v>
          </cell>
          <cell r="J18">
            <v>99.396554834054825</v>
          </cell>
          <cell r="K18">
            <v>77.661562049062042</v>
          </cell>
          <cell r="L18">
            <v>91.311904761904771</v>
          </cell>
          <cell r="M18">
            <v>95.205519480519484</v>
          </cell>
          <cell r="N18">
            <v>102.89666305916306</v>
          </cell>
          <cell r="O18">
            <v>107.49680735930737</v>
          </cell>
          <cell r="P18">
            <v>95.788943001443002</v>
          </cell>
          <cell r="Q18">
            <v>116.39502164502164</v>
          </cell>
          <cell r="R18">
            <v>2</v>
          </cell>
          <cell r="S18">
            <v>0.17</v>
          </cell>
          <cell r="U18">
            <v>1236.5171861471861</v>
          </cell>
        </row>
        <row r="19">
          <cell r="A19" t="str">
            <v>100 Academy of Excellence</v>
          </cell>
          <cell r="B19" t="str">
            <v>FY2025</v>
          </cell>
          <cell r="C19">
            <v>0</v>
          </cell>
          <cell r="D19">
            <v>24.809803622303622</v>
          </cell>
          <cell r="E19">
            <v>0</v>
          </cell>
          <cell r="F19">
            <v>25.247878510378513</v>
          </cell>
          <cell r="G19">
            <v>35.431863044363048</v>
          </cell>
          <cell r="H19">
            <v>27.910531135531134</v>
          </cell>
          <cell r="I19">
            <v>21.42289886039886</v>
          </cell>
          <cell r="J19">
            <v>40.611146723646719</v>
          </cell>
          <cell r="K19">
            <v>21.687433862433863</v>
          </cell>
          <cell r="L19">
            <v>19.800361212861212</v>
          </cell>
          <cell r="M19">
            <v>31.81949023199023</v>
          </cell>
          <cell r="N19">
            <v>0</v>
          </cell>
          <cell r="O19">
            <v>0</v>
          </cell>
          <cell r="P19">
            <v>0</v>
          </cell>
          <cell r="Q19">
            <v>0</v>
          </cell>
          <cell r="R19">
            <v>0</v>
          </cell>
          <cell r="S19">
            <v>0</v>
          </cell>
          <cell r="U19">
            <v>248.74140720390722</v>
          </cell>
        </row>
        <row r="20">
          <cell r="A20" t="str">
            <v>Academy For Career Education</v>
          </cell>
          <cell r="B20" t="str">
            <v>FY2025</v>
          </cell>
          <cell r="C20">
            <v>0</v>
          </cell>
          <cell r="D20">
            <v>0</v>
          </cell>
          <cell r="E20">
            <v>0</v>
          </cell>
          <cell r="F20">
            <v>0</v>
          </cell>
          <cell r="G20">
            <v>0</v>
          </cell>
          <cell r="H20">
            <v>0</v>
          </cell>
          <cell r="I20">
            <v>0</v>
          </cell>
          <cell r="J20">
            <v>0</v>
          </cell>
          <cell r="K20">
            <v>0</v>
          </cell>
          <cell r="L20">
            <v>0</v>
          </cell>
          <cell r="M20">
            <v>0</v>
          </cell>
          <cell r="N20">
            <v>71.01246774059274</v>
          </cell>
          <cell r="O20">
            <v>76.023214285714289</v>
          </cell>
          <cell r="P20">
            <v>62.671279761904763</v>
          </cell>
          <cell r="Q20">
            <v>63.951339285714283</v>
          </cell>
          <cell r="R20">
            <v>0</v>
          </cell>
          <cell r="S20">
            <v>0</v>
          </cell>
          <cell r="U20">
            <v>273.65830107392605</v>
          </cell>
        </row>
        <row r="21">
          <cell r="A21" t="str">
            <v>Alpine Academy</v>
          </cell>
          <cell r="B21" t="str">
            <v>FY2025</v>
          </cell>
          <cell r="C21">
            <v>0</v>
          </cell>
          <cell r="D21">
            <v>0</v>
          </cell>
          <cell r="E21">
            <v>0</v>
          </cell>
          <cell r="F21">
            <v>0</v>
          </cell>
          <cell r="G21">
            <v>0</v>
          </cell>
          <cell r="H21">
            <v>0</v>
          </cell>
          <cell r="I21">
            <v>0</v>
          </cell>
          <cell r="J21">
            <v>0</v>
          </cell>
          <cell r="K21">
            <v>0</v>
          </cell>
          <cell r="L21">
            <v>0</v>
          </cell>
          <cell r="M21">
            <v>0</v>
          </cell>
          <cell r="N21">
            <v>71.621724113339141</v>
          </cell>
          <cell r="O21">
            <v>55.535182398103473</v>
          </cell>
          <cell r="P21">
            <v>54.426819308574217</v>
          </cell>
          <cell r="Q21">
            <v>41.00216642320688</v>
          </cell>
          <cell r="R21">
            <v>0</v>
          </cell>
          <cell r="S21">
            <v>0</v>
          </cell>
          <cell r="U21">
            <v>222.58589224322373</v>
          </cell>
        </row>
        <row r="22">
          <cell r="A22" t="str">
            <v>Amplus Academy</v>
          </cell>
          <cell r="B22" t="str">
            <v>FY2025</v>
          </cell>
          <cell r="C22">
            <v>0</v>
          </cell>
          <cell r="D22">
            <v>157.18522805348556</v>
          </cell>
          <cell r="E22">
            <v>0</v>
          </cell>
          <cell r="F22">
            <v>169.41305559959832</v>
          </cell>
          <cell r="G22">
            <v>175.89634004545212</v>
          </cell>
          <cell r="H22">
            <v>182.94529226785056</v>
          </cell>
          <cell r="I22">
            <v>195.56590296495955</v>
          </cell>
          <cell r="J22">
            <v>199.21263411024788</v>
          </cell>
          <cell r="K22">
            <v>203.85280904814755</v>
          </cell>
          <cell r="L22">
            <v>209.74691348237408</v>
          </cell>
          <cell r="M22">
            <v>209.29799429205647</v>
          </cell>
          <cell r="N22">
            <v>194.50567755404049</v>
          </cell>
          <cell r="O22">
            <v>187.92919111040644</v>
          </cell>
          <cell r="P22">
            <v>162.4367832038476</v>
          </cell>
          <cell r="Q22">
            <v>129.61098779134295</v>
          </cell>
          <cell r="R22">
            <v>0</v>
          </cell>
          <cell r="S22">
            <v>0</v>
          </cell>
          <cell r="U22">
            <v>2377.598809523809</v>
          </cell>
        </row>
        <row r="23">
          <cell r="A23" t="str">
            <v>Bailey Charter School</v>
          </cell>
          <cell r="B23" t="str">
            <v>FY2025</v>
          </cell>
          <cell r="C23">
            <v>0</v>
          </cell>
          <cell r="D23">
            <v>27.43532738095238</v>
          </cell>
          <cell r="E23">
            <v>0</v>
          </cell>
          <cell r="F23">
            <v>28.880654761904761</v>
          </cell>
          <cell r="G23">
            <v>23.3</v>
          </cell>
          <cell r="H23">
            <v>26.217857142857142</v>
          </cell>
          <cell r="I23">
            <v>20.171547619047619</v>
          </cell>
          <cell r="J23">
            <v>22.825714285714284</v>
          </cell>
          <cell r="K23">
            <v>28.747738095238095</v>
          </cell>
          <cell r="L23">
            <v>0</v>
          </cell>
          <cell r="M23">
            <v>0</v>
          </cell>
          <cell r="N23">
            <v>0</v>
          </cell>
          <cell r="O23">
            <v>0</v>
          </cell>
          <cell r="P23">
            <v>0</v>
          </cell>
          <cell r="Q23">
            <v>0</v>
          </cell>
          <cell r="R23">
            <v>0</v>
          </cell>
          <cell r="S23">
            <v>0</v>
          </cell>
          <cell r="U23">
            <v>177.57883928571428</v>
          </cell>
        </row>
        <row r="24">
          <cell r="A24" t="str">
            <v>Battle Born Academy</v>
          </cell>
          <cell r="B24" t="str">
            <v>FY2025</v>
          </cell>
          <cell r="C24">
            <v>0</v>
          </cell>
          <cell r="D24">
            <v>43.944444444444443</v>
          </cell>
          <cell r="E24">
            <v>0</v>
          </cell>
          <cell r="F24">
            <v>40.31258169934641</v>
          </cell>
          <cell r="G24">
            <v>44.613807189542484</v>
          </cell>
          <cell r="H24">
            <v>29.316666666666666</v>
          </cell>
          <cell r="I24">
            <v>27.964297385620917</v>
          </cell>
          <cell r="J24">
            <v>30.480637254901961</v>
          </cell>
          <cell r="K24">
            <v>31.035375816993465</v>
          </cell>
          <cell r="L24">
            <v>33.317401960784316</v>
          </cell>
          <cell r="M24">
            <v>38.287500000000001</v>
          </cell>
          <cell r="N24">
            <v>0</v>
          </cell>
          <cell r="O24">
            <v>0</v>
          </cell>
          <cell r="P24">
            <v>0</v>
          </cell>
          <cell r="Q24">
            <v>0</v>
          </cell>
          <cell r="R24">
            <v>0</v>
          </cell>
          <cell r="S24">
            <v>0</v>
          </cell>
          <cell r="U24">
            <v>319.27271241830067</v>
          </cell>
        </row>
        <row r="25">
          <cell r="A25" t="str">
            <v>Beacon Academy of Nevada</v>
          </cell>
          <cell r="B25" t="str">
            <v>FY2025</v>
          </cell>
          <cell r="C25">
            <v>0</v>
          </cell>
          <cell r="D25">
            <v>0</v>
          </cell>
          <cell r="E25">
            <v>0</v>
          </cell>
          <cell r="F25">
            <v>0</v>
          </cell>
          <cell r="G25">
            <v>0</v>
          </cell>
          <cell r="H25">
            <v>0</v>
          </cell>
          <cell r="I25">
            <v>0</v>
          </cell>
          <cell r="J25">
            <v>0</v>
          </cell>
          <cell r="K25">
            <v>0</v>
          </cell>
          <cell r="L25">
            <v>0</v>
          </cell>
          <cell r="M25">
            <v>0</v>
          </cell>
          <cell r="N25">
            <v>9.0589982839982834</v>
          </cell>
          <cell r="O25">
            <v>47.754751179751182</v>
          </cell>
          <cell r="P25">
            <v>202.70712140712141</v>
          </cell>
          <cell r="Q25">
            <v>688.92817817817809</v>
          </cell>
          <cell r="R25">
            <v>0</v>
          </cell>
          <cell r="S25">
            <v>0</v>
          </cell>
          <cell r="U25">
            <v>948.44904904904888</v>
          </cell>
        </row>
        <row r="26">
          <cell r="A26" t="str">
            <v>Cactus Park Elementary (PilotED)</v>
          </cell>
          <cell r="B26" t="str">
            <v>FY2025</v>
          </cell>
          <cell r="C26">
            <v>0</v>
          </cell>
          <cell r="D26">
            <v>58.637702205882356</v>
          </cell>
          <cell r="E26">
            <v>0</v>
          </cell>
          <cell r="F26">
            <v>75.03760212418301</v>
          </cell>
          <cell r="G26">
            <v>52.891343954248363</v>
          </cell>
          <cell r="H26">
            <v>66.236750408496732</v>
          </cell>
          <cell r="I26">
            <v>52.583490604575161</v>
          </cell>
          <cell r="J26">
            <v>40.937183415032678</v>
          </cell>
          <cell r="K26">
            <v>0</v>
          </cell>
          <cell r="L26">
            <v>0</v>
          </cell>
          <cell r="M26">
            <v>0</v>
          </cell>
          <cell r="N26">
            <v>0</v>
          </cell>
          <cell r="O26">
            <v>0</v>
          </cell>
          <cell r="P26">
            <v>0</v>
          </cell>
          <cell r="Q26">
            <v>0</v>
          </cell>
          <cell r="R26">
            <v>0</v>
          </cell>
          <cell r="S26">
            <v>0</v>
          </cell>
          <cell r="U26">
            <v>346.32407271241829</v>
          </cell>
        </row>
        <row r="27">
          <cell r="A27" t="str">
            <v>Carson Montessori</v>
          </cell>
          <cell r="B27" t="str">
            <v>FY2025</v>
          </cell>
          <cell r="C27">
            <v>0</v>
          </cell>
          <cell r="D27">
            <v>54.230870445344131</v>
          </cell>
          <cell r="E27">
            <v>0</v>
          </cell>
          <cell r="F27">
            <v>35.205921052631581</v>
          </cell>
          <cell r="G27">
            <v>48.300455465587042</v>
          </cell>
          <cell r="H27">
            <v>41.006916329284749</v>
          </cell>
          <cell r="I27">
            <v>38.628947368421052</v>
          </cell>
          <cell r="J27">
            <v>39.02977395411606</v>
          </cell>
          <cell r="K27">
            <v>21.414524291497976</v>
          </cell>
          <cell r="L27">
            <v>0</v>
          </cell>
          <cell r="M27">
            <v>0</v>
          </cell>
          <cell r="N27">
            <v>0</v>
          </cell>
          <cell r="O27">
            <v>0</v>
          </cell>
          <cell r="P27">
            <v>0</v>
          </cell>
          <cell r="Q27">
            <v>0</v>
          </cell>
          <cell r="R27">
            <v>0</v>
          </cell>
          <cell r="S27">
            <v>0</v>
          </cell>
          <cell r="U27">
            <v>277.81740890688263</v>
          </cell>
        </row>
        <row r="28">
          <cell r="A28" t="str">
            <v>CIVICA Nevada Career &amp; Collegiate Academy</v>
          </cell>
          <cell r="B28" t="str">
            <v>FY2025</v>
          </cell>
          <cell r="C28">
            <v>0</v>
          </cell>
          <cell r="D28">
            <v>118.53809971528131</v>
          </cell>
          <cell r="E28">
            <v>0</v>
          </cell>
          <cell r="F28">
            <v>131.4218935917049</v>
          </cell>
          <cell r="G28">
            <v>127.56743476967534</v>
          </cell>
          <cell r="H28">
            <v>130.85918642699303</v>
          </cell>
          <cell r="I28">
            <v>96.786593787183421</v>
          </cell>
          <cell r="J28">
            <v>101.65084246982832</v>
          </cell>
          <cell r="K28">
            <v>126.4586998555159</v>
          </cell>
          <cell r="L28">
            <v>68.871597718001027</v>
          </cell>
          <cell r="M28">
            <v>69.639265149583551</v>
          </cell>
          <cell r="N28">
            <v>59.892733830528648</v>
          </cell>
          <cell r="O28">
            <v>41.10176833673296</v>
          </cell>
          <cell r="P28">
            <v>0</v>
          </cell>
          <cell r="Q28">
            <v>0</v>
          </cell>
          <cell r="R28">
            <v>0</v>
          </cell>
          <cell r="S28">
            <v>0</v>
          </cell>
          <cell r="U28">
            <v>1072.7881156510284</v>
          </cell>
        </row>
        <row r="29">
          <cell r="A29" t="str">
            <v>Coral Academy of Science - Las Vegas</v>
          </cell>
          <cell r="B29" t="str">
            <v>FY2025</v>
          </cell>
          <cell r="C29">
            <v>1.5111111111111111</v>
          </cell>
          <cell r="D29">
            <v>447.76606452606455</v>
          </cell>
          <cell r="E29">
            <v>0</v>
          </cell>
          <cell r="F29">
            <v>517.75730268730263</v>
          </cell>
          <cell r="G29">
            <v>572.25967833217828</v>
          </cell>
          <cell r="H29">
            <v>525.53916339416344</v>
          </cell>
          <cell r="I29">
            <v>523.96316181566181</v>
          </cell>
          <cell r="J29">
            <v>528.56801166551168</v>
          </cell>
          <cell r="K29">
            <v>502.86985389235389</v>
          </cell>
          <cell r="L29">
            <v>481.60513532763531</v>
          </cell>
          <cell r="M29">
            <v>528.42425848925848</v>
          </cell>
          <cell r="N29">
            <v>258.4506477631478</v>
          </cell>
          <cell r="O29">
            <v>223.79809136059134</v>
          </cell>
          <cell r="P29">
            <v>167.81159043659045</v>
          </cell>
          <cell r="Q29">
            <v>162.74324324324323</v>
          </cell>
          <cell r="R29">
            <v>0</v>
          </cell>
          <cell r="S29">
            <v>0</v>
          </cell>
          <cell r="U29">
            <v>5443.0673140448143</v>
          </cell>
        </row>
        <row r="30">
          <cell r="A30" t="str">
            <v>Coral Academy of Science - Reno</v>
          </cell>
          <cell r="B30" t="str">
            <v>FY2025</v>
          </cell>
          <cell r="C30">
            <v>0</v>
          </cell>
          <cell r="D30">
            <v>259.67857142857144</v>
          </cell>
          <cell r="E30">
            <v>0</v>
          </cell>
          <cell r="F30">
            <v>252.04506621797654</v>
          </cell>
          <cell r="G30">
            <v>224.4284628745115</v>
          </cell>
          <cell r="H30">
            <v>206.48764790490662</v>
          </cell>
          <cell r="I30">
            <v>156.00770688594588</v>
          </cell>
          <cell r="J30">
            <v>161.01877985236649</v>
          </cell>
          <cell r="K30">
            <v>174.70544443841368</v>
          </cell>
          <cell r="L30">
            <v>174.62768445144016</v>
          </cell>
          <cell r="M30">
            <v>144.08095238095237</v>
          </cell>
          <cell r="N30">
            <v>121.98839285714286</v>
          </cell>
          <cell r="O30">
            <v>101.31369047619047</v>
          </cell>
          <cell r="P30">
            <v>91.237755102040822</v>
          </cell>
          <cell r="Q30">
            <v>78.787159863945575</v>
          </cell>
          <cell r="R30">
            <v>0</v>
          </cell>
          <cell r="S30">
            <v>0</v>
          </cell>
          <cell r="U30">
            <v>2146.4073147344043</v>
          </cell>
        </row>
        <row r="31">
          <cell r="A31" t="str">
            <v>The Delta Academy</v>
          </cell>
          <cell r="B31" t="str">
            <v>FY2025</v>
          </cell>
          <cell r="C31">
            <v>0</v>
          </cell>
          <cell r="D31">
            <v>0</v>
          </cell>
          <cell r="E31">
            <v>0</v>
          </cell>
          <cell r="F31">
            <v>0</v>
          </cell>
          <cell r="G31">
            <v>0</v>
          </cell>
          <cell r="H31">
            <v>0</v>
          </cell>
          <cell r="I31">
            <v>0</v>
          </cell>
          <cell r="J31">
            <v>0</v>
          </cell>
          <cell r="K31">
            <v>86.658760107816704</v>
          </cell>
          <cell r="L31">
            <v>146.08706199460917</v>
          </cell>
          <cell r="M31">
            <v>231.41980289757413</v>
          </cell>
          <cell r="N31">
            <v>173.7302729110512</v>
          </cell>
          <cell r="O31">
            <v>233.18571428571425</v>
          </cell>
          <cell r="P31">
            <v>300.03493092991914</v>
          </cell>
          <cell r="Q31">
            <v>309.33213443396227</v>
          </cell>
          <cell r="R31">
            <v>0</v>
          </cell>
          <cell r="S31">
            <v>0</v>
          </cell>
          <cell r="U31">
            <v>1480.4486775606467</v>
          </cell>
        </row>
        <row r="32">
          <cell r="A32" t="str">
            <v>Democracy Prep</v>
          </cell>
          <cell r="B32" t="str">
            <v>FY2025</v>
          </cell>
          <cell r="C32">
            <v>0</v>
          </cell>
          <cell r="D32">
            <v>62.038484304738176</v>
          </cell>
          <cell r="E32">
            <v>0</v>
          </cell>
          <cell r="F32">
            <v>79.986481450490743</v>
          </cell>
          <cell r="G32">
            <v>72.490710524766257</v>
          </cell>
          <cell r="H32">
            <v>95.226239009907744</v>
          </cell>
          <cell r="I32">
            <v>87.98314568438407</v>
          </cell>
          <cell r="J32">
            <v>96.55379024535371</v>
          </cell>
          <cell r="K32">
            <v>119.44694655956266</v>
          </cell>
          <cell r="L32">
            <v>110.07231883586373</v>
          </cell>
          <cell r="M32">
            <v>118.73276372347581</v>
          </cell>
          <cell r="N32">
            <v>75.763891213194626</v>
          </cell>
          <cell r="O32">
            <v>79.436075394279726</v>
          </cell>
          <cell r="P32">
            <v>69.156294064962808</v>
          </cell>
          <cell r="Q32">
            <v>67.845661838308899</v>
          </cell>
          <cell r="R32">
            <v>0</v>
          </cell>
          <cell r="S32">
            <v>0</v>
          </cell>
          <cell r="U32">
            <v>1134.7328028492889</v>
          </cell>
        </row>
        <row r="33">
          <cell r="A33" t="str">
            <v>Discovery Charter School</v>
          </cell>
          <cell r="B33" t="str">
            <v>FY2025</v>
          </cell>
          <cell r="C33">
            <v>0</v>
          </cell>
          <cell r="D33">
            <v>51.282593173110413</v>
          </cell>
          <cell r="E33">
            <v>0</v>
          </cell>
          <cell r="F33">
            <v>46.716260210559426</v>
          </cell>
          <cell r="G33">
            <v>68.052677638453503</v>
          </cell>
          <cell r="H33">
            <v>72.005795019157091</v>
          </cell>
          <cell r="I33">
            <v>66.698275862068968</v>
          </cell>
          <cell r="J33">
            <v>69.976078358670122</v>
          </cell>
          <cell r="K33">
            <v>49.723815603195469</v>
          </cell>
          <cell r="L33">
            <v>48.024294670846395</v>
          </cell>
          <cell r="M33">
            <v>43.482758620689651</v>
          </cell>
          <cell r="N33">
            <v>0</v>
          </cell>
          <cell r="O33">
            <v>0</v>
          </cell>
          <cell r="P33">
            <v>0</v>
          </cell>
          <cell r="Q33">
            <v>0</v>
          </cell>
          <cell r="R33">
            <v>0</v>
          </cell>
          <cell r="S33">
            <v>0</v>
          </cell>
          <cell r="U33">
            <v>515.96254915675104</v>
          </cell>
        </row>
        <row r="34">
          <cell r="A34" t="str">
            <v>Doral Academy of Nevada</v>
          </cell>
          <cell r="B34" t="str">
            <v>FY2025</v>
          </cell>
          <cell r="C34">
            <v>0</v>
          </cell>
          <cell r="D34">
            <v>519.34682363511445</v>
          </cell>
          <cell r="E34">
            <v>0</v>
          </cell>
          <cell r="F34">
            <v>525.96169864172077</v>
          </cell>
          <cell r="G34">
            <v>544.31089001638395</v>
          </cell>
          <cell r="H34">
            <v>544.45567887532366</v>
          </cell>
          <cell r="I34">
            <v>584.86231700227268</v>
          </cell>
          <cell r="J34">
            <v>587.0285238623751</v>
          </cell>
          <cell r="K34">
            <v>644.93103694307911</v>
          </cell>
          <cell r="L34">
            <v>637.75067913958037</v>
          </cell>
          <cell r="M34">
            <v>631.17557211563872</v>
          </cell>
          <cell r="N34">
            <v>331.59065934065933</v>
          </cell>
          <cell r="O34">
            <v>280.2903846153846</v>
          </cell>
          <cell r="P34">
            <v>282.02925824175827</v>
          </cell>
          <cell r="Q34">
            <v>217.65453296703296</v>
          </cell>
          <cell r="R34">
            <v>0</v>
          </cell>
          <cell r="S34">
            <v>0</v>
          </cell>
          <cell r="U34">
            <v>6331.3880553963236</v>
          </cell>
        </row>
        <row r="35">
          <cell r="A35" t="str">
            <v>Doral Academy Northern Nevada</v>
          </cell>
          <cell r="B35" t="str">
            <v>FY2025</v>
          </cell>
          <cell r="C35">
            <v>0</v>
          </cell>
          <cell r="D35">
            <v>97.928631264568779</v>
          </cell>
          <cell r="E35">
            <v>0</v>
          </cell>
          <cell r="F35">
            <v>103.84348672161173</v>
          </cell>
          <cell r="G35">
            <v>103.75281593406594</v>
          </cell>
          <cell r="H35">
            <v>103.99285714285715</v>
          </cell>
          <cell r="I35">
            <v>103.96167582417581</v>
          </cell>
          <cell r="J35">
            <v>108.12642357642358</v>
          </cell>
          <cell r="K35">
            <v>123.88296703296703</v>
          </cell>
          <cell r="L35">
            <v>123.08337912087913</v>
          </cell>
          <cell r="M35">
            <v>124.27435897435898</v>
          </cell>
          <cell r="N35">
            <v>0</v>
          </cell>
          <cell r="O35">
            <v>0</v>
          </cell>
          <cell r="P35">
            <v>0</v>
          </cell>
          <cell r="Q35">
            <v>0</v>
          </cell>
          <cell r="R35">
            <v>0</v>
          </cell>
          <cell r="S35">
            <v>0</v>
          </cell>
          <cell r="U35">
            <v>992.84659559190811</v>
          </cell>
        </row>
        <row r="36">
          <cell r="A36" t="str">
            <v>Elko Institute for Academic Achievement</v>
          </cell>
          <cell r="B36" t="str">
            <v>FY2025</v>
          </cell>
          <cell r="C36">
            <v>0</v>
          </cell>
          <cell r="D36">
            <v>44</v>
          </cell>
          <cell r="E36">
            <v>0</v>
          </cell>
          <cell r="F36">
            <v>45.733695652173914</v>
          </cell>
          <cell r="G36">
            <v>43.752950310559008</v>
          </cell>
          <cell r="H36">
            <v>45.864130434782609</v>
          </cell>
          <cell r="I36">
            <v>46</v>
          </cell>
          <cell r="J36">
            <v>45.950592885375492</v>
          </cell>
          <cell r="K36">
            <v>44.634712027103333</v>
          </cell>
          <cell r="L36">
            <v>44.291996047430835</v>
          </cell>
          <cell r="M36">
            <v>32.62549407114625</v>
          </cell>
          <cell r="N36">
            <v>0</v>
          </cell>
          <cell r="O36">
            <v>0</v>
          </cell>
          <cell r="P36">
            <v>0</v>
          </cell>
          <cell r="Q36">
            <v>0</v>
          </cell>
          <cell r="R36">
            <v>0</v>
          </cell>
          <cell r="S36">
            <v>0</v>
          </cell>
          <cell r="U36">
            <v>392.8535714285714</v>
          </cell>
        </row>
        <row r="37">
          <cell r="A37" t="str">
            <v>enCompass Academy</v>
          </cell>
          <cell r="B37" t="str">
            <v>FY2025</v>
          </cell>
          <cell r="C37">
            <v>0</v>
          </cell>
          <cell r="D37">
            <v>0</v>
          </cell>
          <cell r="E37">
            <v>0</v>
          </cell>
          <cell r="F37">
            <v>0</v>
          </cell>
          <cell r="G37">
            <v>0</v>
          </cell>
          <cell r="H37">
            <v>0</v>
          </cell>
          <cell r="I37">
            <v>0</v>
          </cell>
          <cell r="J37">
            <v>0</v>
          </cell>
          <cell r="K37">
            <v>0</v>
          </cell>
          <cell r="L37">
            <v>0</v>
          </cell>
          <cell r="M37">
            <v>0</v>
          </cell>
          <cell r="N37">
            <v>65.545971513605437</v>
          </cell>
          <cell r="O37">
            <v>37.795918367346943</v>
          </cell>
          <cell r="P37">
            <v>22.5</v>
          </cell>
          <cell r="Q37">
            <v>22.657950680272105</v>
          </cell>
          <cell r="R37">
            <v>0</v>
          </cell>
          <cell r="S37">
            <v>0</v>
          </cell>
          <cell r="U37">
            <v>148.49984056122449</v>
          </cell>
        </row>
        <row r="38">
          <cell r="A38" t="str">
            <v>Equipo Academy</v>
          </cell>
          <cell r="B38" t="str">
            <v>FY2025</v>
          </cell>
          <cell r="C38">
            <v>0</v>
          </cell>
          <cell r="D38">
            <v>0</v>
          </cell>
          <cell r="E38">
            <v>0</v>
          </cell>
          <cell r="F38">
            <v>0</v>
          </cell>
          <cell r="G38">
            <v>0</v>
          </cell>
          <cell r="H38">
            <v>0</v>
          </cell>
          <cell r="I38">
            <v>0</v>
          </cell>
          <cell r="J38">
            <v>0</v>
          </cell>
          <cell r="K38">
            <v>159.79104823747682</v>
          </cell>
          <cell r="L38">
            <v>159.2277615241901</v>
          </cell>
          <cell r="M38">
            <v>159.17883009847296</v>
          </cell>
          <cell r="N38">
            <v>128.70599578992434</v>
          </cell>
          <cell r="O38">
            <v>111.13269587555303</v>
          </cell>
          <cell r="P38">
            <v>106.43371449978592</v>
          </cell>
          <cell r="Q38">
            <v>103.98188418724132</v>
          </cell>
          <cell r="R38">
            <v>0</v>
          </cell>
          <cell r="S38">
            <v>0</v>
          </cell>
          <cell r="U38">
            <v>928.45193021264458</v>
          </cell>
        </row>
        <row r="39">
          <cell r="A39" t="str">
            <v>Explore Academy</v>
          </cell>
          <cell r="B39" t="str">
            <v>FY2025</v>
          </cell>
          <cell r="C39">
            <v>0</v>
          </cell>
          <cell r="D39">
            <v>0</v>
          </cell>
          <cell r="E39">
            <v>0</v>
          </cell>
          <cell r="F39">
            <v>0</v>
          </cell>
          <cell r="G39">
            <v>0</v>
          </cell>
          <cell r="H39">
            <v>0</v>
          </cell>
          <cell r="I39">
            <v>0</v>
          </cell>
          <cell r="J39">
            <v>0</v>
          </cell>
          <cell r="K39">
            <v>54.38259206121473</v>
          </cell>
          <cell r="L39">
            <v>62.010656998461869</v>
          </cell>
          <cell r="M39">
            <v>66.592875515400621</v>
          </cell>
          <cell r="N39">
            <v>75.293998087039697</v>
          </cell>
          <cell r="O39">
            <v>39.773016919358383</v>
          </cell>
          <cell r="P39">
            <v>33.992348158775705</v>
          </cell>
          <cell r="Q39">
            <v>11.955669083717865</v>
          </cell>
          <cell r="R39">
            <v>0</v>
          </cell>
          <cell r="S39">
            <v>0</v>
          </cell>
          <cell r="U39">
            <v>344.00115682396887</v>
          </cell>
        </row>
        <row r="40">
          <cell r="A40" t="str">
            <v>Explore Knowledge Academy</v>
          </cell>
          <cell r="B40" t="str">
            <v>FY2025</v>
          </cell>
          <cell r="C40">
            <v>0</v>
          </cell>
          <cell r="D40">
            <v>43.200807652652081</v>
          </cell>
          <cell r="E40">
            <v>0</v>
          </cell>
          <cell r="F40">
            <v>44.965863787375419</v>
          </cell>
          <cell r="G40">
            <v>49.303322259136209</v>
          </cell>
          <cell r="H40">
            <v>63.347362956810628</v>
          </cell>
          <cell r="I40">
            <v>51.931042358803985</v>
          </cell>
          <cell r="J40">
            <v>74.868127076411952</v>
          </cell>
          <cell r="K40">
            <v>54.576827242524914</v>
          </cell>
          <cell r="L40">
            <v>63.064576411960132</v>
          </cell>
          <cell r="M40">
            <v>57.656125415282389</v>
          </cell>
          <cell r="N40">
            <v>32.138162303814866</v>
          </cell>
          <cell r="O40">
            <v>21.605647840531564</v>
          </cell>
          <cell r="P40">
            <v>17.958035714285714</v>
          </cell>
          <cell r="Q40">
            <v>23.401785714285715</v>
          </cell>
          <cell r="R40">
            <v>0</v>
          </cell>
          <cell r="S40">
            <v>0</v>
          </cell>
          <cell r="U40">
            <v>598.01768673387562</v>
          </cell>
        </row>
        <row r="41">
          <cell r="A41" t="str">
            <v>Founders Academy of Las Vegas</v>
          </cell>
          <cell r="B41" t="str">
            <v>FY2025</v>
          </cell>
          <cell r="C41">
            <v>0</v>
          </cell>
          <cell r="D41">
            <v>110.31975961810866</v>
          </cell>
          <cell r="E41">
            <v>0</v>
          </cell>
          <cell r="F41">
            <v>117.58451257861634</v>
          </cell>
          <cell r="G41">
            <v>116.31062194269742</v>
          </cell>
          <cell r="H41">
            <v>116.38312487015317</v>
          </cell>
          <cell r="I41">
            <v>118.65148757247813</v>
          </cell>
          <cell r="J41">
            <v>115.01977567189832</v>
          </cell>
          <cell r="K41">
            <v>118.66793326345213</v>
          </cell>
          <cell r="L41">
            <v>90.822081515477734</v>
          </cell>
          <cell r="M41">
            <v>86.082154088050316</v>
          </cell>
          <cell r="N41">
            <v>74.752809413186768</v>
          </cell>
          <cell r="O41">
            <v>73.367487770789666</v>
          </cell>
          <cell r="P41">
            <v>33.560185185185183</v>
          </cell>
          <cell r="Q41">
            <v>33.379629629629633</v>
          </cell>
          <cell r="R41">
            <v>0</v>
          </cell>
          <cell r="S41">
            <v>0</v>
          </cell>
          <cell r="U41">
            <v>1204.9015631197235</v>
          </cell>
        </row>
        <row r="42">
          <cell r="A42" t="str">
            <v>Freedom Classical Academy</v>
          </cell>
          <cell r="B42" t="str">
            <v>FY2025</v>
          </cell>
          <cell r="C42">
            <v>0</v>
          </cell>
          <cell r="D42">
            <v>98.713203463203456</v>
          </cell>
          <cell r="E42">
            <v>0</v>
          </cell>
          <cell r="F42">
            <v>114.49209956709957</v>
          </cell>
          <cell r="G42">
            <v>119.2166817949076</v>
          </cell>
          <cell r="H42">
            <v>116.74785062607644</v>
          </cell>
          <cell r="I42">
            <v>120.67408532327889</v>
          </cell>
          <cell r="J42">
            <v>122.05397639994415</v>
          </cell>
          <cell r="K42">
            <v>125.03672438672439</v>
          </cell>
          <cell r="L42">
            <v>119.90689033189034</v>
          </cell>
          <cell r="M42">
            <v>118.5795326537262</v>
          </cell>
          <cell r="N42">
            <v>0</v>
          </cell>
          <cell r="O42">
            <v>0</v>
          </cell>
          <cell r="P42">
            <v>0</v>
          </cell>
          <cell r="Q42">
            <v>0</v>
          </cell>
          <cell r="R42">
            <v>0</v>
          </cell>
          <cell r="S42">
            <v>0</v>
          </cell>
          <cell r="U42">
            <v>1055.4210445468509</v>
          </cell>
        </row>
        <row r="43">
          <cell r="A43" t="str">
            <v>Futuro Academy</v>
          </cell>
          <cell r="B43" t="str">
            <v>FY2025</v>
          </cell>
          <cell r="C43">
            <v>0</v>
          </cell>
          <cell r="D43">
            <v>85.474851955742565</v>
          </cell>
          <cell r="E43">
            <v>0</v>
          </cell>
          <cell r="F43">
            <v>85.281965871902756</v>
          </cell>
          <cell r="G43">
            <v>72.577528440081025</v>
          </cell>
          <cell r="H43">
            <v>81.397209885200766</v>
          </cell>
          <cell r="I43">
            <v>76.534803386837055</v>
          </cell>
          <cell r="J43">
            <v>69.419345098955901</v>
          </cell>
          <cell r="K43">
            <v>0</v>
          </cell>
          <cell r="L43">
            <v>0</v>
          </cell>
          <cell r="M43">
            <v>0</v>
          </cell>
          <cell r="N43">
            <v>0</v>
          </cell>
          <cell r="O43">
            <v>0</v>
          </cell>
          <cell r="P43">
            <v>0</v>
          </cell>
          <cell r="Q43">
            <v>0</v>
          </cell>
          <cell r="R43">
            <v>0</v>
          </cell>
          <cell r="S43">
            <v>0</v>
          </cell>
          <cell r="U43">
            <v>470.68570463872004</v>
          </cell>
        </row>
        <row r="44">
          <cell r="A44" t="str">
            <v>High Desert Montessori</v>
          </cell>
          <cell r="B44" t="str">
            <v>FY2025</v>
          </cell>
          <cell r="C44">
            <v>3</v>
          </cell>
          <cell r="D44">
            <v>63.634757653061222</v>
          </cell>
          <cell r="E44">
            <v>0</v>
          </cell>
          <cell r="F44">
            <v>59.406394557823127</v>
          </cell>
          <cell r="G44">
            <v>60.816964285714285</v>
          </cell>
          <cell r="H44">
            <v>42.886692176870753</v>
          </cell>
          <cell r="I44">
            <v>44.537406462585025</v>
          </cell>
          <cell r="J44">
            <v>43.256696428571431</v>
          </cell>
          <cell r="K44">
            <v>41.89965986394558</v>
          </cell>
          <cell r="L44">
            <v>35.644791666666663</v>
          </cell>
          <cell r="M44">
            <v>40.315671768707489</v>
          </cell>
          <cell r="N44">
            <v>0</v>
          </cell>
          <cell r="O44">
            <v>0</v>
          </cell>
          <cell r="P44">
            <v>0</v>
          </cell>
          <cell r="Q44">
            <v>0</v>
          </cell>
          <cell r="R44">
            <v>0</v>
          </cell>
          <cell r="S44">
            <v>0</v>
          </cell>
          <cell r="U44">
            <v>435.39903486394559</v>
          </cell>
        </row>
        <row r="45">
          <cell r="A45" t="str">
            <v>Honors Academy of Literature</v>
          </cell>
          <cell r="B45" t="str">
            <v>FY2025</v>
          </cell>
          <cell r="C45">
            <v>0</v>
          </cell>
          <cell r="D45">
            <v>22.299791666666668</v>
          </cell>
          <cell r="E45">
            <v>0</v>
          </cell>
          <cell r="F45">
            <v>21</v>
          </cell>
          <cell r="G45">
            <v>23.77872340425532</v>
          </cell>
          <cell r="H45">
            <v>22.466458333333332</v>
          </cell>
          <cell r="I45">
            <v>23.554791666666667</v>
          </cell>
          <cell r="J45">
            <v>22.915416666666669</v>
          </cell>
          <cell r="K45">
            <v>26.615000000000002</v>
          </cell>
          <cell r="L45">
            <v>26.405212765957447</v>
          </cell>
          <cell r="M45">
            <v>17.989166666666666</v>
          </cell>
          <cell r="N45">
            <v>0</v>
          </cell>
          <cell r="O45">
            <v>0</v>
          </cell>
          <cell r="P45">
            <v>0</v>
          </cell>
          <cell r="Q45">
            <v>0</v>
          </cell>
          <cell r="R45">
            <v>0</v>
          </cell>
          <cell r="S45">
            <v>0</v>
          </cell>
          <cell r="U45">
            <v>207.02456117021279</v>
          </cell>
        </row>
        <row r="46">
          <cell r="A46" t="str">
            <v>Imagine School Mountain View</v>
          </cell>
          <cell r="B46" t="str">
            <v>FY2025</v>
          </cell>
          <cell r="C46">
            <v>0</v>
          </cell>
          <cell r="D46">
            <v>98.96380033880034</v>
          </cell>
          <cell r="E46">
            <v>0</v>
          </cell>
          <cell r="F46">
            <v>105.73970123970125</v>
          </cell>
          <cell r="G46">
            <v>119.69838588588588</v>
          </cell>
          <cell r="H46">
            <v>119.97607222607222</v>
          </cell>
          <cell r="I46">
            <v>92.590778278278279</v>
          </cell>
          <cell r="J46">
            <v>73.593213405713414</v>
          </cell>
          <cell r="K46">
            <v>64.03862516362517</v>
          </cell>
          <cell r="L46">
            <v>0</v>
          </cell>
          <cell r="M46">
            <v>0</v>
          </cell>
          <cell r="N46">
            <v>0</v>
          </cell>
          <cell r="O46">
            <v>0</v>
          </cell>
          <cell r="P46">
            <v>0</v>
          </cell>
          <cell r="Q46">
            <v>0</v>
          </cell>
          <cell r="R46">
            <v>0</v>
          </cell>
          <cell r="S46">
            <v>0</v>
          </cell>
          <cell r="U46">
            <v>674.60057653807655</v>
          </cell>
        </row>
        <row r="47">
          <cell r="A47" t="str">
            <v xml:space="preserve">Innovations International </v>
          </cell>
          <cell r="B47" t="str">
            <v>FY2025</v>
          </cell>
          <cell r="C47">
            <v>0</v>
          </cell>
          <cell r="D47">
            <v>43.48379120879121</v>
          </cell>
          <cell r="E47">
            <v>0</v>
          </cell>
          <cell r="F47">
            <v>47.809986772486766</v>
          </cell>
          <cell r="G47">
            <v>58.175483312983317</v>
          </cell>
          <cell r="H47">
            <v>81.222257834757841</v>
          </cell>
          <cell r="I47">
            <v>54.644388481888477</v>
          </cell>
          <cell r="J47">
            <v>69.652910052910045</v>
          </cell>
          <cell r="K47">
            <v>60.676226088726089</v>
          </cell>
          <cell r="L47">
            <v>54.723677248677248</v>
          </cell>
          <cell r="M47">
            <v>43.84908424908425</v>
          </cell>
          <cell r="N47">
            <v>37.966753154253155</v>
          </cell>
          <cell r="O47">
            <v>36.278001628001633</v>
          </cell>
          <cell r="P47">
            <v>14.128571428571428</v>
          </cell>
          <cell r="Q47">
            <v>23.978571428571428</v>
          </cell>
          <cell r="R47">
            <v>0</v>
          </cell>
          <cell r="S47">
            <v>0</v>
          </cell>
          <cell r="U47">
            <v>626.58970288970283</v>
          </cell>
        </row>
        <row r="48">
          <cell r="A48" t="str">
            <v>Leadership Academy of Nevada</v>
          </cell>
          <cell r="B48" t="str">
            <v>FY2025</v>
          </cell>
          <cell r="C48">
            <v>0</v>
          </cell>
          <cell r="D48">
            <v>0</v>
          </cell>
          <cell r="E48">
            <v>0</v>
          </cell>
          <cell r="F48">
            <v>0</v>
          </cell>
          <cell r="G48">
            <v>0</v>
          </cell>
          <cell r="H48">
            <v>0</v>
          </cell>
          <cell r="I48">
            <v>0</v>
          </cell>
          <cell r="J48">
            <v>0</v>
          </cell>
          <cell r="K48">
            <v>35.080182505530075</v>
          </cell>
          <cell r="L48">
            <v>50.731467163716417</v>
          </cell>
          <cell r="M48">
            <v>54.717107758915112</v>
          </cell>
          <cell r="N48">
            <v>45.447432522606306</v>
          </cell>
          <cell r="O48">
            <v>44.45218877907557</v>
          </cell>
          <cell r="P48">
            <v>30.902845163222523</v>
          </cell>
          <cell r="Q48">
            <v>26</v>
          </cell>
          <cell r="R48">
            <v>0</v>
          </cell>
          <cell r="S48">
            <v>0</v>
          </cell>
          <cell r="U48">
            <v>287.33122389306601</v>
          </cell>
        </row>
        <row r="49">
          <cell r="A49" t="str">
            <v>Learning Bridge</v>
          </cell>
          <cell r="B49" t="str">
            <v>FY2025</v>
          </cell>
          <cell r="C49">
            <v>0</v>
          </cell>
          <cell r="D49">
            <v>13.752728174603174</v>
          </cell>
          <cell r="E49">
            <v>0</v>
          </cell>
          <cell r="F49">
            <v>13.310267857142858</v>
          </cell>
          <cell r="G49">
            <v>21.560267857142858</v>
          </cell>
          <cell r="H49">
            <v>20.688988095238095</v>
          </cell>
          <cell r="I49">
            <v>18.604464285714286</v>
          </cell>
          <cell r="J49">
            <v>21.419543650793653</v>
          </cell>
          <cell r="K49">
            <v>19</v>
          </cell>
          <cell r="L49">
            <v>18.089682539682538</v>
          </cell>
          <cell r="M49">
            <v>18.557291666666668</v>
          </cell>
          <cell r="N49">
            <v>0</v>
          </cell>
          <cell r="O49">
            <v>0</v>
          </cell>
          <cell r="P49">
            <v>0</v>
          </cell>
          <cell r="Q49">
            <v>0</v>
          </cell>
          <cell r="R49">
            <v>0</v>
          </cell>
          <cell r="S49">
            <v>0</v>
          </cell>
          <cell r="U49">
            <v>164.98323412698412</v>
          </cell>
        </row>
        <row r="50">
          <cell r="A50" t="str">
            <v>Legacy Traditional</v>
          </cell>
          <cell r="B50" t="str">
            <v>FY2025</v>
          </cell>
          <cell r="C50">
            <v>0</v>
          </cell>
          <cell r="D50">
            <v>417.65789969834088</v>
          </cell>
          <cell r="E50">
            <v>0</v>
          </cell>
          <cell r="F50">
            <v>435.06014328808448</v>
          </cell>
          <cell r="G50">
            <v>437.33501528141619</v>
          </cell>
          <cell r="H50">
            <v>442.9318786218941</v>
          </cell>
          <cell r="I50">
            <v>476.82254703500837</v>
          </cell>
          <cell r="J50">
            <v>481.58262383900927</v>
          </cell>
          <cell r="K50">
            <v>472.75967988409934</v>
          </cell>
          <cell r="L50">
            <v>475.95920159561797</v>
          </cell>
          <cell r="M50">
            <v>380.9060589822974</v>
          </cell>
          <cell r="N50">
            <v>0</v>
          </cell>
          <cell r="O50">
            <v>0</v>
          </cell>
          <cell r="P50">
            <v>0</v>
          </cell>
          <cell r="Q50">
            <v>0</v>
          </cell>
          <cell r="R50">
            <v>0</v>
          </cell>
          <cell r="S50">
            <v>0</v>
          </cell>
          <cell r="U50">
            <v>4021.0150482257677</v>
          </cell>
        </row>
        <row r="51">
          <cell r="A51" t="str">
            <v>Mariposa Language &amp; Learning Academy</v>
          </cell>
          <cell r="B51" t="str">
            <v>FY2025</v>
          </cell>
          <cell r="C51">
            <v>1.7831868640148012</v>
          </cell>
          <cell r="D51">
            <v>29.487375978059205</v>
          </cell>
          <cell r="E51">
            <v>0</v>
          </cell>
          <cell r="F51">
            <v>26.76063829787234</v>
          </cell>
          <cell r="G51">
            <v>27.739697232858326</v>
          </cell>
          <cell r="H51">
            <v>28</v>
          </cell>
          <cell r="I51">
            <v>27.747881551073043</v>
          </cell>
          <cell r="J51">
            <v>29.848484848484848</v>
          </cell>
          <cell r="K51">
            <v>20.405867182462927</v>
          </cell>
          <cell r="L51">
            <v>0</v>
          </cell>
          <cell r="M51">
            <v>0</v>
          </cell>
          <cell r="N51">
            <v>0</v>
          </cell>
          <cell r="O51">
            <v>0</v>
          </cell>
          <cell r="P51">
            <v>0</v>
          </cell>
          <cell r="Q51">
            <v>0</v>
          </cell>
          <cell r="R51">
            <v>0</v>
          </cell>
          <cell r="S51">
            <v>0</v>
          </cell>
          <cell r="U51">
            <v>191.77313195482549</v>
          </cell>
        </row>
        <row r="52">
          <cell r="A52" t="str">
            <v>Mater Academy of Nevada</v>
          </cell>
          <cell r="B52" t="str">
            <v>FY2025</v>
          </cell>
          <cell r="C52">
            <v>9.5227907742648306</v>
          </cell>
          <cell r="D52">
            <v>338.86344127146015</v>
          </cell>
          <cell r="E52">
            <v>0</v>
          </cell>
          <cell r="F52">
            <v>359.16608501189876</v>
          </cell>
          <cell r="G52">
            <v>362.82752209756927</v>
          </cell>
          <cell r="H52">
            <v>370.1710144696583</v>
          </cell>
          <cell r="I52">
            <v>369.20049560173379</v>
          </cell>
          <cell r="J52">
            <v>373.85293164626887</v>
          </cell>
          <cell r="K52">
            <v>423.86789265680773</v>
          </cell>
          <cell r="L52">
            <v>418.27773882372941</v>
          </cell>
          <cell r="M52">
            <v>415.22766339452659</v>
          </cell>
          <cell r="N52">
            <v>309.90628452745199</v>
          </cell>
          <cell r="O52">
            <v>290.5450131735509</v>
          </cell>
          <cell r="P52">
            <v>257.34844307751149</v>
          </cell>
          <cell r="Q52">
            <v>207.08517656807751</v>
          </cell>
          <cell r="R52">
            <v>0</v>
          </cell>
          <cell r="S52">
            <v>0</v>
          </cell>
          <cell r="U52">
            <v>4505.8624930945098</v>
          </cell>
        </row>
        <row r="53">
          <cell r="A53" t="str">
            <v>Mater Academy of Northern Nevada</v>
          </cell>
          <cell r="B53" t="str">
            <v>FY2025</v>
          </cell>
          <cell r="C53">
            <v>0</v>
          </cell>
          <cell r="D53">
            <v>48.910185185185185</v>
          </cell>
          <cell r="E53">
            <v>0</v>
          </cell>
          <cell r="F53">
            <v>51.736218568665379</v>
          </cell>
          <cell r="G53">
            <v>51.958754208754208</v>
          </cell>
          <cell r="H53">
            <v>51.914893617021278</v>
          </cell>
          <cell r="I53">
            <v>51.827380952380949</v>
          </cell>
          <cell r="J53">
            <v>55.987794612794616</v>
          </cell>
          <cell r="K53">
            <v>61.758064516129032</v>
          </cell>
          <cell r="L53">
            <v>61.285257178445235</v>
          </cell>
          <cell r="M53">
            <v>62.91935483870968</v>
          </cell>
          <cell r="N53">
            <v>0</v>
          </cell>
          <cell r="O53">
            <v>0</v>
          </cell>
          <cell r="P53">
            <v>0</v>
          </cell>
          <cell r="Q53">
            <v>0</v>
          </cell>
          <cell r="R53">
            <v>0</v>
          </cell>
          <cell r="S53">
            <v>0</v>
          </cell>
          <cell r="U53">
            <v>498.29790367808562</v>
          </cell>
        </row>
        <row r="54">
          <cell r="A54" t="str">
            <v>Nevada Connections Academy</v>
          </cell>
          <cell r="B54" t="str">
            <v>FY2025</v>
          </cell>
          <cell r="C54">
            <v>0</v>
          </cell>
          <cell r="D54">
            <v>0</v>
          </cell>
          <cell r="E54">
            <v>0</v>
          </cell>
          <cell r="F54">
            <v>0</v>
          </cell>
          <cell r="G54">
            <v>0</v>
          </cell>
          <cell r="H54">
            <v>0</v>
          </cell>
          <cell r="I54">
            <v>0</v>
          </cell>
          <cell r="J54">
            <v>0</v>
          </cell>
          <cell r="K54">
            <v>0</v>
          </cell>
          <cell r="L54">
            <v>0</v>
          </cell>
          <cell r="M54">
            <v>0</v>
          </cell>
          <cell r="N54">
            <v>188.19897782397783</v>
          </cell>
          <cell r="O54">
            <v>433.10780492030494</v>
          </cell>
          <cell r="P54">
            <v>304.59961884961888</v>
          </cell>
          <cell r="Q54">
            <v>228.10901767151768</v>
          </cell>
          <cell r="R54">
            <v>3</v>
          </cell>
          <cell r="S54">
            <v>0</v>
          </cell>
          <cell r="U54">
            <v>1157.0154192654195</v>
          </cell>
        </row>
        <row r="55">
          <cell r="A55" t="str">
            <v>Nevada Prep</v>
          </cell>
          <cell r="B55" t="str">
            <v>FY2025</v>
          </cell>
          <cell r="C55">
            <v>0</v>
          </cell>
          <cell r="D55">
            <v>22.37127321603128</v>
          </cell>
          <cell r="E55">
            <v>0</v>
          </cell>
          <cell r="F55">
            <v>18.67754154447703</v>
          </cell>
          <cell r="G55">
            <v>23.289406158357771</v>
          </cell>
          <cell r="H55">
            <v>27.365835777126097</v>
          </cell>
          <cell r="I55">
            <v>36.597201857282499</v>
          </cell>
          <cell r="J55">
            <v>42.582050342130984</v>
          </cell>
          <cell r="K55">
            <v>89.460777126099714</v>
          </cell>
          <cell r="L55">
            <v>67.153042521994138</v>
          </cell>
          <cell r="M55">
            <v>68.578873411534701</v>
          </cell>
          <cell r="N55">
            <v>0</v>
          </cell>
          <cell r="O55">
            <v>0</v>
          </cell>
          <cell r="P55">
            <v>0</v>
          </cell>
          <cell r="Q55">
            <v>0</v>
          </cell>
          <cell r="R55">
            <v>0</v>
          </cell>
          <cell r="S55">
            <v>0</v>
          </cell>
          <cell r="U55">
            <v>396.07600195503426</v>
          </cell>
        </row>
        <row r="56">
          <cell r="A56" t="str">
            <v>Nevada Rise Academy</v>
          </cell>
          <cell r="B56" t="str">
            <v>FY2025</v>
          </cell>
          <cell r="C56">
            <v>0</v>
          </cell>
          <cell r="D56">
            <v>69.644423890063422</v>
          </cell>
          <cell r="E56">
            <v>0</v>
          </cell>
          <cell r="F56">
            <v>66.433140752720647</v>
          </cell>
          <cell r="G56">
            <v>60.853310933252793</v>
          </cell>
          <cell r="H56">
            <v>52.731897463002113</v>
          </cell>
          <cell r="I56">
            <v>58.137353128866636</v>
          </cell>
          <cell r="J56">
            <v>53.256871035940804</v>
          </cell>
          <cell r="K56">
            <v>0</v>
          </cell>
          <cell r="L56">
            <v>0</v>
          </cell>
          <cell r="M56">
            <v>0</v>
          </cell>
          <cell r="N56">
            <v>0</v>
          </cell>
          <cell r="O56">
            <v>0</v>
          </cell>
          <cell r="P56">
            <v>0</v>
          </cell>
          <cell r="Q56">
            <v>0</v>
          </cell>
          <cell r="R56">
            <v>0</v>
          </cell>
          <cell r="S56">
            <v>0</v>
          </cell>
          <cell r="U56">
            <v>361.05699720384644</v>
          </cell>
        </row>
        <row r="57">
          <cell r="A57" t="str">
            <v>Nevada State High School</v>
          </cell>
          <cell r="B57" t="str">
            <v>FY2025</v>
          </cell>
          <cell r="C57">
            <v>0</v>
          </cell>
          <cell r="D57">
            <v>0</v>
          </cell>
          <cell r="E57">
            <v>0</v>
          </cell>
          <cell r="F57">
            <v>0</v>
          </cell>
          <cell r="G57">
            <v>0</v>
          </cell>
          <cell r="H57">
            <v>0</v>
          </cell>
          <cell r="I57">
            <v>0</v>
          </cell>
          <cell r="J57">
            <v>0</v>
          </cell>
          <cell r="K57">
            <v>0</v>
          </cell>
          <cell r="L57">
            <v>0</v>
          </cell>
          <cell r="M57">
            <v>0</v>
          </cell>
          <cell r="N57">
            <v>0</v>
          </cell>
          <cell r="O57">
            <v>0</v>
          </cell>
          <cell r="P57">
            <v>335.35545454545456</v>
          </cell>
          <cell r="Q57">
            <v>445.78547413793103</v>
          </cell>
          <cell r="R57">
            <v>0</v>
          </cell>
          <cell r="S57">
            <v>0</v>
          </cell>
          <cell r="U57">
            <v>781.1409286833856</v>
          </cell>
        </row>
        <row r="58">
          <cell r="A58" t="str">
            <v>Nevada State High School - Meadowood</v>
          </cell>
          <cell r="B58" t="str">
            <v>FY2025</v>
          </cell>
          <cell r="C58">
            <v>0</v>
          </cell>
          <cell r="D58">
            <v>0</v>
          </cell>
          <cell r="E58">
            <v>0</v>
          </cell>
          <cell r="F58">
            <v>0</v>
          </cell>
          <cell r="G58">
            <v>0</v>
          </cell>
          <cell r="H58">
            <v>0</v>
          </cell>
          <cell r="I58">
            <v>0</v>
          </cell>
          <cell r="J58">
            <v>0</v>
          </cell>
          <cell r="K58">
            <v>0</v>
          </cell>
          <cell r="L58">
            <v>0</v>
          </cell>
          <cell r="M58">
            <v>0</v>
          </cell>
          <cell r="N58">
            <v>0</v>
          </cell>
          <cell r="O58">
            <v>0</v>
          </cell>
          <cell r="P58">
            <v>4.894318181818182</v>
          </cell>
          <cell r="Q58">
            <v>6.5</v>
          </cell>
          <cell r="R58">
            <v>0</v>
          </cell>
          <cell r="S58">
            <v>0</v>
          </cell>
          <cell r="U58">
            <v>11.394318181818182</v>
          </cell>
        </row>
        <row r="59">
          <cell r="A59" t="str">
            <v>Nevada Virtual Academy</v>
          </cell>
          <cell r="B59" t="str">
            <v>FY2025</v>
          </cell>
          <cell r="C59">
            <v>0</v>
          </cell>
          <cell r="D59">
            <v>0</v>
          </cell>
          <cell r="E59">
            <v>0</v>
          </cell>
          <cell r="F59">
            <v>0</v>
          </cell>
          <cell r="G59">
            <v>0</v>
          </cell>
          <cell r="H59">
            <v>0</v>
          </cell>
          <cell r="I59">
            <v>0</v>
          </cell>
          <cell r="J59">
            <v>0</v>
          </cell>
          <cell r="K59">
            <v>106.58179371384435</v>
          </cell>
          <cell r="L59">
            <v>185.05514822170727</v>
          </cell>
          <cell r="M59">
            <v>268.67694498300256</v>
          </cell>
          <cell r="N59">
            <v>241.9812443845463</v>
          </cell>
          <cell r="O59">
            <v>278.65573327974028</v>
          </cell>
          <cell r="P59">
            <v>333.3728640258928</v>
          </cell>
          <cell r="Q59">
            <v>263.01204938446745</v>
          </cell>
          <cell r="R59">
            <v>0</v>
          </cell>
          <cell r="S59">
            <v>0</v>
          </cell>
          <cell r="U59">
            <v>1677.3357779932007</v>
          </cell>
        </row>
        <row r="60">
          <cell r="A60" t="str">
            <v>Oasis Academy</v>
          </cell>
          <cell r="B60" t="str">
            <v>FY2025</v>
          </cell>
          <cell r="C60">
            <v>0</v>
          </cell>
          <cell r="D60">
            <v>71.238199058693255</v>
          </cell>
          <cell r="E60">
            <v>0</v>
          </cell>
          <cell r="F60">
            <v>71.65029761904762</v>
          </cell>
          <cell r="G60">
            <v>71.930107526881713</v>
          </cell>
          <cell r="H60">
            <v>71.293659352338082</v>
          </cell>
          <cell r="I60">
            <v>72.220930232558146</v>
          </cell>
          <cell r="J60">
            <v>72.001453488372093</v>
          </cell>
          <cell r="K60">
            <v>72.647177419354847</v>
          </cell>
          <cell r="L60">
            <v>71.839285714285708</v>
          </cell>
          <cell r="M60">
            <v>50.936392580287929</v>
          </cell>
          <cell r="N60">
            <v>49.65327380952381</v>
          </cell>
          <cell r="O60">
            <v>45.75</v>
          </cell>
          <cell r="P60">
            <v>47.232142857142854</v>
          </cell>
          <cell r="Q60">
            <v>22.52325581395349</v>
          </cell>
          <cell r="R60">
            <v>2</v>
          </cell>
          <cell r="S60">
            <v>0</v>
          </cell>
          <cell r="U60">
            <v>792.91617547243959</v>
          </cell>
        </row>
        <row r="61">
          <cell r="A61" t="str">
            <v>Odyssey Charter Schools</v>
          </cell>
          <cell r="B61" t="str">
            <v>FY2025</v>
          </cell>
          <cell r="C61">
            <v>0</v>
          </cell>
          <cell r="D61">
            <v>48.496418396418392</v>
          </cell>
          <cell r="E61">
            <v>0</v>
          </cell>
          <cell r="F61">
            <v>47.011151811151812</v>
          </cell>
          <cell r="G61">
            <v>52.767648555148554</v>
          </cell>
          <cell r="H61">
            <v>61.628159340659337</v>
          </cell>
          <cell r="I61">
            <v>67.922573260073264</v>
          </cell>
          <cell r="J61">
            <v>76.146916971916966</v>
          </cell>
          <cell r="K61">
            <v>167.60031542531542</v>
          </cell>
          <cell r="L61">
            <v>219.89380850630852</v>
          </cell>
          <cell r="M61">
            <v>219.83934167684168</v>
          </cell>
          <cell r="N61">
            <v>289.6513074888075</v>
          </cell>
          <cell r="O61">
            <v>321.42068070818073</v>
          </cell>
          <cell r="P61">
            <v>395.86873728123726</v>
          </cell>
          <cell r="Q61">
            <v>386.79873321123318</v>
          </cell>
          <cell r="R61">
            <v>0</v>
          </cell>
          <cell r="S61">
            <v>0</v>
          </cell>
          <cell r="U61">
            <v>2355.0457926332929</v>
          </cell>
        </row>
        <row r="62">
          <cell r="A62" t="str">
            <v>Pinecrest Academy of Nevada</v>
          </cell>
          <cell r="B62" t="str">
            <v>FY2025</v>
          </cell>
          <cell r="C62">
            <v>0</v>
          </cell>
          <cell r="D62">
            <v>688.1565977742448</v>
          </cell>
          <cell r="E62">
            <v>0</v>
          </cell>
          <cell r="F62">
            <v>714.80564387917332</v>
          </cell>
          <cell r="G62">
            <v>702.04491255961841</v>
          </cell>
          <cell r="H62">
            <v>713.85784313725503</v>
          </cell>
          <cell r="I62">
            <v>674.36645468998415</v>
          </cell>
          <cell r="J62">
            <v>732.8526762056174</v>
          </cell>
          <cell r="K62">
            <v>724.69046634870165</v>
          </cell>
          <cell r="L62">
            <v>712.64711446740864</v>
          </cell>
          <cell r="M62">
            <v>747.43879173290941</v>
          </cell>
          <cell r="N62">
            <v>548.46528881822996</v>
          </cell>
          <cell r="O62">
            <v>455.20336512983573</v>
          </cell>
          <cell r="P62">
            <v>394.35784313725492</v>
          </cell>
          <cell r="Q62">
            <v>315.6642819289878</v>
          </cell>
          <cell r="R62">
            <v>0</v>
          </cell>
          <cell r="S62">
            <v>0</v>
          </cell>
          <cell r="U62">
            <v>8124.5512798092232</v>
          </cell>
        </row>
        <row r="63">
          <cell r="A63" t="str">
            <v>Pinecrest Academy of Northern Nevada</v>
          </cell>
          <cell r="B63" t="str">
            <v>FY2025</v>
          </cell>
          <cell r="C63">
            <v>0</v>
          </cell>
          <cell r="D63">
            <v>99.544117647058826</v>
          </cell>
          <cell r="E63">
            <v>0</v>
          </cell>
          <cell r="F63">
            <v>101.19812180306906</v>
          </cell>
          <cell r="G63">
            <v>107.34570812020461</v>
          </cell>
          <cell r="H63">
            <v>107.74550298380221</v>
          </cell>
          <cell r="I63">
            <v>109.19117647058823</v>
          </cell>
          <cell r="J63">
            <v>108.75821078431372</v>
          </cell>
          <cell r="K63">
            <v>131.5420955882353</v>
          </cell>
          <cell r="L63">
            <v>133.85098039215686</v>
          </cell>
          <cell r="M63">
            <v>128.75555555555556</v>
          </cell>
          <cell r="N63">
            <v>0</v>
          </cell>
          <cell r="O63">
            <v>0</v>
          </cell>
          <cell r="P63">
            <v>0</v>
          </cell>
          <cell r="Q63">
            <v>0</v>
          </cell>
          <cell r="R63">
            <v>0</v>
          </cell>
          <cell r="S63">
            <v>0</v>
          </cell>
          <cell r="U63">
            <v>1027.9314693449844</v>
          </cell>
        </row>
        <row r="64">
          <cell r="A64" t="str">
            <v>Quest Academy</v>
          </cell>
          <cell r="B64" t="str">
            <v>FY2025</v>
          </cell>
          <cell r="C64">
            <v>0</v>
          </cell>
          <cell r="D64">
            <v>45.897647647647645</v>
          </cell>
          <cell r="E64">
            <v>0</v>
          </cell>
          <cell r="F64">
            <v>38.297258797258799</v>
          </cell>
          <cell r="G64">
            <v>61.485985985985991</v>
          </cell>
          <cell r="H64">
            <v>52.11435955185955</v>
          </cell>
          <cell r="I64">
            <v>47.378676753676757</v>
          </cell>
          <cell r="J64">
            <v>54.702096327096328</v>
          </cell>
          <cell r="K64">
            <v>53.840864903364903</v>
          </cell>
          <cell r="L64">
            <v>49.628354315854317</v>
          </cell>
          <cell r="M64">
            <v>49.19532032032032</v>
          </cell>
          <cell r="N64">
            <v>0</v>
          </cell>
          <cell r="O64">
            <v>0</v>
          </cell>
          <cell r="P64">
            <v>0</v>
          </cell>
          <cell r="Q64">
            <v>0</v>
          </cell>
          <cell r="R64">
            <v>0</v>
          </cell>
          <cell r="S64">
            <v>0</v>
          </cell>
          <cell r="U64">
            <v>452.54056460306464</v>
          </cell>
        </row>
        <row r="65">
          <cell r="A65" t="str">
            <v>Rainbow Dreams Academy</v>
          </cell>
          <cell r="B65" t="str">
            <v>FY2025</v>
          </cell>
          <cell r="C65">
            <v>2.8066037735849054</v>
          </cell>
          <cell r="D65">
            <v>58.086285766120668</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U65">
            <v>60.892889539705571</v>
          </cell>
        </row>
        <row r="66">
          <cell r="A66" t="str">
            <v>Sage Collegiate Academy</v>
          </cell>
          <cell r="B66" t="str">
            <v>FY2025</v>
          </cell>
          <cell r="C66">
            <v>0</v>
          </cell>
          <cell r="D66">
            <v>62.838883463883462</v>
          </cell>
          <cell r="E66">
            <v>0</v>
          </cell>
          <cell r="F66">
            <v>28.505714193214192</v>
          </cell>
          <cell r="G66">
            <v>44.748850686350686</v>
          </cell>
          <cell r="H66">
            <v>44.408858596358598</v>
          </cell>
          <cell r="I66">
            <v>34.319271194271195</v>
          </cell>
          <cell r="J66">
            <v>31.472626910126909</v>
          </cell>
          <cell r="K66">
            <v>30.205916580916583</v>
          </cell>
          <cell r="L66">
            <v>29.799919674919678</v>
          </cell>
          <cell r="M66">
            <v>0</v>
          </cell>
          <cell r="N66">
            <v>0</v>
          </cell>
          <cell r="O66">
            <v>0</v>
          </cell>
          <cell r="P66">
            <v>0</v>
          </cell>
          <cell r="Q66">
            <v>0</v>
          </cell>
          <cell r="R66">
            <v>0</v>
          </cell>
          <cell r="S66">
            <v>0</v>
          </cell>
          <cell r="U66">
            <v>306.30004130004136</v>
          </cell>
        </row>
        <row r="67">
          <cell r="A67" t="str">
            <v>Sierra Nevada Academy Charter</v>
          </cell>
          <cell r="B67" t="str">
            <v>FY2025</v>
          </cell>
          <cell r="C67">
            <v>0</v>
          </cell>
          <cell r="D67">
            <v>33.929289859077087</v>
          </cell>
          <cell r="E67">
            <v>0</v>
          </cell>
          <cell r="F67">
            <v>20.085224834614699</v>
          </cell>
          <cell r="G67">
            <v>25.117545944876984</v>
          </cell>
          <cell r="H67">
            <v>27.816558441558442</v>
          </cell>
          <cell r="I67">
            <v>17.771544788128018</v>
          </cell>
          <cell r="J67">
            <v>19.860220364741643</v>
          </cell>
          <cell r="K67">
            <v>31.75652459242885</v>
          </cell>
          <cell r="L67">
            <v>30.020839970417569</v>
          </cell>
          <cell r="M67">
            <v>36.857616054158605</v>
          </cell>
          <cell r="N67">
            <v>0</v>
          </cell>
          <cell r="O67">
            <v>0</v>
          </cell>
          <cell r="P67">
            <v>0</v>
          </cell>
          <cell r="Q67">
            <v>0</v>
          </cell>
          <cell r="R67">
            <v>0</v>
          </cell>
          <cell r="S67">
            <v>0</v>
          </cell>
          <cell r="U67">
            <v>243.21536485000192</v>
          </cell>
        </row>
        <row r="68">
          <cell r="A68" t="str">
            <v>Signature Prep</v>
          </cell>
          <cell r="B68" t="str">
            <v>FY2025</v>
          </cell>
          <cell r="C68">
            <v>0</v>
          </cell>
          <cell r="D68">
            <v>120.88192213330217</v>
          </cell>
          <cell r="E68">
            <v>0</v>
          </cell>
          <cell r="F68">
            <v>95.276640720836497</v>
          </cell>
          <cell r="G68">
            <v>117.67197659370829</v>
          </cell>
          <cell r="H68">
            <v>141.89348373601982</v>
          </cell>
          <cell r="I68">
            <v>124.9620670015772</v>
          </cell>
          <cell r="J68">
            <v>139.95453235720993</v>
          </cell>
          <cell r="K68">
            <v>82.647855284501702</v>
          </cell>
          <cell r="L68">
            <v>63.908873181844733</v>
          </cell>
          <cell r="M68">
            <v>58.304881665445954</v>
          </cell>
          <cell r="N68">
            <v>0</v>
          </cell>
          <cell r="O68">
            <v>0</v>
          </cell>
          <cell r="P68">
            <v>0</v>
          </cell>
          <cell r="Q68">
            <v>0</v>
          </cell>
          <cell r="R68">
            <v>0</v>
          </cell>
          <cell r="S68">
            <v>0</v>
          </cell>
          <cell r="U68">
            <v>945.50223267444619</v>
          </cell>
        </row>
        <row r="69">
          <cell r="A69" t="str">
            <v>Silver Sands Montessori</v>
          </cell>
          <cell r="B69" t="str">
            <v>FY2025</v>
          </cell>
          <cell r="C69">
            <v>0</v>
          </cell>
          <cell r="D69">
            <v>35.333982834444598</v>
          </cell>
          <cell r="E69">
            <v>0</v>
          </cell>
          <cell r="F69">
            <v>16.792911760533407</v>
          </cell>
          <cell r="G69">
            <v>30.071436373953752</v>
          </cell>
          <cell r="H69">
            <v>25.931643495531283</v>
          </cell>
          <cell r="I69">
            <v>18.629433962264152</v>
          </cell>
          <cell r="J69">
            <v>22.466917293233081</v>
          </cell>
          <cell r="K69">
            <v>26.098889913462905</v>
          </cell>
          <cell r="L69">
            <v>23.975079443892749</v>
          </cell>
          <cell r="M69">
            <v>29.972556390977445</v>
          </cell>
          <cell r="N69">
            <v>0</v>
          </cell>
          <cell r="O69">
            <v>0</v>
          </cell>
          <cell r="P69">
            <v>0</v>
          </cell>
          <cell r="Q69">
            <v>0</v>
          </cell>
          <cell r="R69">
            <v>0</v>
          </cell>
          <cell r="S69">
            <v>0</v>
          </cell>
          <cell r="U69">
            <v>229.27285146829337</v>
          </cell>
        </row>
        <row r="70">
          <cell r="A70" t="str">
            <v>Somerset Academy of Las Vegas</v>
          </cell>
          <cell r="B70" t="str">
            <v>FY2025</v>
          </cell>
          <cell r="C70">
            <v>0</v>
          </cell>
          <cell r="D70">
            <v>822.46623422873427</v>
          </cell>
          <cell r="E70">
            <v>0</v>
          </cell>
          <cell r="F70">
            <v>822.64769027269017</v>
          </cell>
          <cell r="G70">
            <v>829.24908933658935</v>
          </cell>
          <cell r="H70">
            <v>826.95040191290184</v>
          </cell>
          <cell r="I70">
            <v>827.67281237281236</v>
          </cell>
          <cell r="J70">
            <v>828.04344220594226</v>
          </cell>
          <cell r="K70">
            <v>915.10338827838837</v>
          </cell>
          <cell r="L70">
            <v>928.8762159137159</v>
          </cell>
          <cell r="M70">
            <v>896.36045991045989</v>
          </cell>
          <cell r="N70">
            <v>512.25794668294668</v>
          </cell>
          <cell r="O70">
            <v>480.52915140415143</v>
          </cell>
          <cell r="P70">
            <v>410.16384818884814</v>
          </cell>
          <cell r="Q70">
            <v>371.86116198616196</v>
          </cell>
          <cell r="R70">
            <v>0</v>
          </cell>
          <cell r="S70">
            <v>0</v>
          </cell>
          <cell r="U70">
            <v>9472.1818426943428</v>
          </cell>
        </row>
        <row r="71">
          <cell r="A71" t="str">
            <v>Southern Nevada Trade High School</v>
          </cell>
          <cell r="B71" t="str">
            <v>FY2025</v>
          </cell>
          <cell r="C71">
            <v>0</v>
          </cell>
          <cell r="D71">
            <v>0</v>
          </cell>
          <cell r="E71">
            <v>0</v>
          </cell>
          <cell r="F71">
            <v>0</v>
          </cell>
          <cell r="G71">
            <v>0</v>
          </cell>
          <cell r="H71">
            <v>0</v>
          </cell>
          <cell r="I71">
            <v>0</v>
          </cell>
          <cell r="J71">
            <v>0</v>
          </cell>
          <cell r="K71">
            <v>0</v>
          </cell>
          <cell r="L71">
            <v>0</v>
          </cell>
          <cell r="M71">
            <v>0</v>
          </cell>
          <cell r="N71">
            <v>53.170065120065118</v>
          </cell>
          <cell r="O71">
            <v>61.330924908424912</v>
          </cell>
          <cell r="P71">
            <v>70.459935897435898</v>
          </cell>
          <cell r="Q71">
            <v>0</v>
          </cell>
          <cell r="R71">
            <v>0</v>
          </cell>
          <cell r="S71">
            <v>0</v>
          </cell>
          <cell r="U71">
            <v>184.96092592592595</v>
          </cell>
        </row>
        <row r="72">
          <cell r="A72" t="str">
            <v>Sports Leadership and Management Academy</v>
          </cell>
          <cell r="B72" t="str">
            <v>FY2025</v>
          </cell>
          <cell r="C72">
            <v>0</v>
          </cell>
          <cell r="D72">
            <v>94.61004607674974</v>
          </cell>
          <cell r="E72">
            <v>0</v>
          </cell>
          <cell r="F72">
            <v>102.7208825211045</v>
          </cell>
          <cell r="G72">
            <v>103.69823933003732</v>
          </cell>
          <cell r="H72">
            <v>103.85520297312749</v>
          </cell>
          <cell r="I72">
            <v>111.80885716207581</v>
          </cell>
          <cell r="J72">
            <v>139.03580088594947</v>
          </cell>
          <cell r="K72">
            <v>192.77984627702682</v>
          </cell>
          <cell r="L72">
            <v>190.73654747684498</v>
          </cell>
          <cell r="M72">
            <v>189.29093447814583</v>
          </cell>
          <cell r="N72">
            <v>189.68710910373622</v>
          </cell>
          <cell r="O72">
            <v>188.01319150488979</v>
          </cell>
          <cell r="P72">
            <v>153.19082261824198</v>
          </cell>
          <cell r="Q72">
            <v>127.29071541203895</v>
          </cell>
          <cell r="R72">
            <v>0</v>
          </cell>
          <cell r="S72">
            <v>0</v>
          </cell>
          <cell r="U72">
            <v>1886.718195819969</v>
          </cell>
        </row>
        <row r="73">
          <cell r="A73" t="str">
            <v>CLV Strong Start Academy</v>
          </cell>
          <cell r="B73" t="str">
            <v>FY2025</v>
          </cell>
          <cell r="C73">
            <v>0</v>
          </cell>
          <cell r="D73">
            <v>56.635101302318283</v>
          </cell>
          <cell r="E73">
            <v>0</v>
          </cell>
          <cell r="F73">
            <v>57.623896685924983</v>
          </cell>
          <cell r="G73">
            <v>49.081912191582006</v>
          </cell>
          <cell r="H73">
            <v>19.94478021978022</v>
          </cell>
          <cell r="I73">
            <v>29.443343130607282</v>
          </cell>
          <cell r="J73">
            <v>0</v>
          </cell>
          <cell r="K73">
            <v>0</v>
          </cell>
          <cell r="L73">
            <v>0</v>
          </cell>
          <cell r="M73">
            <v>0</v>
          </cell>
          <cell r="N73">
            <v>0</v>
          </cell>
          <cell r="O73">
            <v>0</v>
          </cell>
          <cell r="P73">
            <v>0</v>
          </cell>
          <cell r="Q73">
            <v>0</v>
          </cell>
          <cell r="R73">
            <v>0</v>
          </cell>
          <cell r="S73">
            <v>0</v>
          </cell>
          <cell r="U73">
            <v>212.72903353021277</v>
          </cell>
        </row>
        <row r="74">
          <cell r="A74" t="str">
            <v>Thrive Point Academy of Nevada</v>
          </cell>
          <cell r="B74" t="str">
            <v>FY2025</v>
          </cell>
          <cell r="C74">
            <v>0</v>
          </cell>
          <cell r="D74">
            <v>0</v>
          </cell>
          <cell r="E74">
            <v>0</v>
          </cell>
          <cell r="F74">
            <v>0</v>
          </cell>
          <cell r="G74">
            <v>0</v>
          </cell>
          <cell r="H74">
            <v>0</v>
          </cell>
          <cell r="I74">
            <v>0</v>
          </cell>
          <cell r="J74">
            <v>0</v>
          </cell>
          <cell r="K74">
            <v>0</v>
          </cell>
          <cell r="L74">
            <v>0</v>
          </cell>
          <cell r="M74">
            <v>0</v>
          </cell>
          <cell r="N74">
            <v>35.987647537647533</v>
          </cell>
          <cell r="O74">
            <v>60.610103785103789</v>
          </cell>
          <cell r="P74">
            <v>96.302055352055348</v>
          </cell>
          <cell r="Q74">
            <v>106.93773911273911</v>
          </cell>
          <cell r="R74">
            <v>0</v>
          </cell>
          <cell r="S74">
            <v>0</v>
          </cell>
          <cell r="U74">
            <v>299.83754578754576</v>
          </cell>
        </row>
        <row r="75">
          <cell r="A75" t="str">
            <v>Vegas Vista Academy</v>
          </cell>
          <cell r="B75" t="str">
            <v>FY2025</v>
          </cell>
          <cell r="C75">
            <v>0</v>
          </cell>
          <cell r="D75">
            <v>40.259268162393155</v>
          </cell>
          <cell r="E75">
            <v>0</v>
          </cell>
          <cell r="F75">
            <v>17.62777777777778</v>
          </cell>
          <cell r="G75">
            <v>35.641090506715514</v>
          </cell>
          <cell r="H75">
            <v>23.692275259462757</v>
          </cell>
          <cell r="I75">
            <v>0</v>
          </cell>
          <cell r="J75">
            <v>0</v>
          </cell>
          <cell r="K75">
            <v>0</v>
          </cell>
          <cell r="L75">
            <v>0</v>
          </cell>
          <cell r="M75">
            <v>0</v>
          </cell>
          <cell r="N75">
            <v>0</v>
          </cell>
          <cell r="O75">
            <v>0</v>
          </cell>
          <cell r="P75">
            <v>0</v>
          </cell>
          <cell r="Q75">
            <v>0</v>
          </cell>
          <cell r="R75">
            <v>0</v>
          </cell>
          <cell r="S75">
            <v>0</v>
          </cell>
          <cell r="U75">
            <v>117.22041170634921</v>
          </cell>
        </row>
        <row r="76">
          <cell r="A76" t="str">
            <v>Young Women's Leadership Academy</v>
          </cell>
          <cell r="B76" t="str">
            <v>FY2025</v>
          </cell>
          <cell r="C76">
            <v>0</v>
          </cell>
          <cell r="D76">
            <v>0</v>
          </cell>
          <cell r="F76">
            <v>0</v>
          </cell>
          <cell r="G76">
            <v>0</v>
          </cell>
          <cell r="H76">
            <v>0</v>
          </cell>
          <cell r="I76">
            <v>0</v>
          </cell>
          <cell r="J76">
            <v>0</v>
          </cell>
          <cell r="K76">
            <v>33.438490672276046</v>
          </cell>
          <cell r="L76">
            <v>26.663190017848038</v>
          </cell>
          <cell r="M76">
            <v>28.656409357470679</v>
          </cell>
          <cell r="N76">
            <v>14.808008775284719</v>
          </cell>
          <cell r="O76">
            <v>0</v>
          </cell>
          <cell r="P76">
            <v>0</v>
          </cell>
          <cell r="Q76">
            <v>0</v>
          </cell>
          <cell r="R76">
            <v>0</v>
          </cell>
          <cell r="S76">
            <v>0</v>
          </cell>
          <cell r="U76">
            <v>103.56609882287948</v>
          </cell>
        </row>
        <row r="77">
          <cell r="A77" t="str">
            <v>The Davidson Academy of Nevada</v>
          </cell>
          <cell r="B77" t="str">
            <v>FY2025</v>
          </cell>
          <cell r="C77">
            <v>0</v>
          </cell>
          <cell r="D77">
            <v>0</v>
          </cell>
          <cell r="E77">
            <v>0</v>
          </cell>
          <cell r="F77">
            <v>0</v>
          </cell>
          <cell r="G77">
            <v>0</v>
          </cell>
          <cell r="H77">
            <v>0</v>
          </cell>
          <cell r="I77">
            <v>0</v>
          </cell>
          <cell r="J77">
            <v>0</v>
          </cell>
          <cell r="K77">
            <v>4.0367892976588626</v>
          </cell>
          <cell r="L77">
            <v>17.25</v>
          </cell>
          <cell r="M77">
            <v>21</v>
          </cell>
          <cell r="N77">
            <v>33</v>
          </cell>
          <cell r="O77">
            <v>24</v>
          </cell>
          <cell r="P77">
            <v>45</v>
          </cell>
          <cell r="Q77">
            <v>23.5</v>
          </cell>
          <cell r="R77">
            <v>0</v>
          </cell>
          <cell r="S77">
            <v>0</v>
          </cell>
          <cell r="U77">
            <v>167.78678929765886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4D00-C547-4A08-9B35-0D8122D6AA32}">
  <dimension ref="A1:A21"/>
  <sheetViews>
    <sheetView topLeftCell="A3" workbookViewId="0">
      <selection activeCell="A12" sqref="A12"/>
    </sheetView>
  </sheetViews>
  <sheetFormatPr defaultColWidth="97.6640625" defaultRowHeight="14.4" x14ac:dyDescent="0.3"/>
  <cols>
    <col min="1" max="1" width="125.5546875" style="4" customWidth="1"/>
    <col min="2" max="16384" width="97.6640625" style="4"/>
  </cols>
  <sheetData>
    <row r="1" spans="1:1" x14ac:dyDescent="0.3">
      <c r="A1" s="6" t="s">
        <v>0</v>
      </c>
    </row>
    <row r="3" spans="1:1" ht="55.2" x14ac:dyDescent="0.3">
      <c r="A3" s="3" t="s">
        <v>61</v>
      </c>
    </row>
    <row r="4" spans="1:1" x14ac:dyDescent="0.3">
      <c r="A4" s="3"/>
    </row>
    <row r="5" spans="1:1" ht="34.200000000000003" customHeight="1" x14ac:dyDescent="0.3">
      <c r="A5" s="3" t="s">
        <v>1</v>
      </c>
    </row>
    <row r="6" spans="1:1" x14ac:dyDescent="0.3">
      <c r="A6" s="3"/>
    </row>
    <row r="7" spans="1:1" x14ac:dyDescent="0.3">
      <c r="A7" s="5" t="s">
        <v>2</v>
      </c>
    </row>
    <row r="8" spans="1:1" x14ac:dyDescent="0.3">
      <c r="A8" s="5" t="s">
        <v>3</v>
      </c>
    </row>
    <row r="9" spans="1:1" x14ac:dyDescent="0.3">
      <c r="A9" s="5" t="s">
        <v>4</v>
      </c>
    </row>
    <row r="10" spans="1:1" ht="41.4" x14ac:dyDescent="0.3">
      <c r="A10" s="5" t="s">
        <v>62</v>
      </c>
    </row>
    <row r="11" spans="1:1" x14ac:dyDescent="0.3">
      <c r="A11" s="5" t="s">
        <v>5</v>
      </c>
    </row>
    <row r="12" spans="1:1" x14ac:dyDescent="0.3">
      <c r="A12" s="5" t="s">
        <v>6</v>
      </c>
    </row>
    <row r="13" spans="1:1" ht="27.6" x14ac:dyDescent="0.3">
      <c r="A13" s="5" t="s">
        <v>63</v>
      </c>
    </row>
    <row r="14" spans="1:1" x14ac:dyDescent="0.3">
      <c r="A14" s="5" t="s">
        <v>64</v>
      </c>
    </row>
    <row r="15" spans="1:1" ht="27.6" x14ac:dyDescent="0.3">
      <c r="A15" s="5" t="s">
        <v>65</v>
      </c>
    </row>
    <row r="16" spans="1:1" ht="41.4" x14ac:dyDescent="0.3">
      <c r="A16" s="5" t="s">
        <v>66</v>
      </c>
    </row>
    <row r="17" spans="1:1" ht="27.6" x14ac:dyDescent="0.3">
      <c r="A17" s="5" t="s">
        <v>67</v>
      </c>
    </row>
    <row r="18" spans="1:1" ht="27.6" x14ac:dyDescent="0.3">
      <c r="A18" s="5" t="s">
        <v>7</v>
      </c>
    </row>
    <row r="19" spans="1:1" ht="41.4" x14ac:dyDescent="0.3">
      <c r="A19" s="5" t="s">
        <v>68</v>
      </c>
    </row>
    <row r="21" spans="1:1" ht="57" customHeight="1" x14ac:dyDescent="0.3">
      <c r="A21" s="7"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DA085-4C49-491C-B94B-4F34F7F2E3AC}">
  <dimension ref="A1:Q23"/>
  <sheetViews>
    <sheetView topLeftCell="A5" workbookViewId="0">
      <selection activeCell="F16" sqref="F16"/>
    </sheetView>
  </sheetViews>
  <sheetFormatPr defaultRowHeight="14.4" x14ac:dyDescent="0.3"/>
  <cols>
    <col min="1" max="1" width="12.5546875" customWidth="1"/>
    <col min="2" max="2" width="11.44140625" style="1" customWidth="1"/>
    <col min="3" max="3" width="11.33203125" style="1" customWidth="1"/>
    <col min="4" max="4" width="10.6640625" customWidth="1"/>
    <col min="5" max="5" width="11.44140625" customWidth="1"/>
    <col min="6" max="7" width="12.33203125" customWidth="1"/>
    <col min="8" max="8" width="10.33203125" customWidth="1"/>
    <col min="9" max="9" width="10.88671875" customWidth="1"/>
  </cols>
  <sheetData>
    <row r="1" spans="1:17" x14ac:dyDescent="0.3">
      <c r="A1" s="2" t="s">
        <v>9</v>
      </c>
    </row>
    <row r="3" spans="1:17" ht="28.95" customHeight="1" x14ac:dyDescent="0.3">
      <c r="A3" s="23" t="s">
        <v>10</v>
      </c>
      <c r="B3" s="23"/>
      <c r="C3" s="23"/>
      <c r="D3" s="23"/>
      <c r="E3" s="23"/>
      <c r="F3" s="23"/>
      <c r="G3" s="23"/>
      <c r="H3" s="23"/>
      <c r="I3" s="23"/>
    </row>
    <row r="5" spans="1:17" ht="73.95" customHeight="1" x14ac:dyDescent="0.3">
      <c r="A5" s="23" t="s">
        <v>11</v>
      </c>
      <c r="B5" s="23"/>
      <c r="C5" s="23"/>
      <c r="D5" s="23"/>
      <c r="E5" s="23"/>
      <c r="F5" s="23"/>
      <c r="G5" s="23"/>
      <c r="H5" s="23"/>
      <c r="I5" s="23"/>
    </row>
    <row r="7" spans="1:17" ht="28.95" customHeight="1" x14ac:dyDescent="0.3">
      <c r="B7" s="26" t="s">
        <v>12</v>
      </c>
      <c r="C7" s="27"/>
      <c r="D7" s="28" t="s">
        <v>13</v>
      </c>
      <c r="E7" s="28"/>
      <c r="F7" s="28" t="s">
        <v>14</v>
      </c>
      <c r="G7" s="29"/>
      <c r="H7" s="28" t="s">
        <v>15</v>
      </c>
      <c r="I7" s="28"/>
      <c r="K7" s="25"/>
      <c r="L7" s="25"/>
      <c r="M7" s="25"/>
      <c r="N7" s="25"/>
      <c r="O7" s="25"/>
      <c r="P7" s="25"/>
      <c r="Q7" s="25"/>
    </row>
    <row r="8" spans="1:17" ht="28.8" x14ac:dyDescent="0.3">
      <c r="A8" s="8"/>
      <c r="B8" s="11" t="s">
        <v>69</v>
      </c>
      <c r="C8" s="11" t="s">
        <v>70</v>
      </c>
      <c r="D8" s="11" t="s">
        <v>69</v>
      </c>
      <c r="E8" s="11" t="s">
        <v>70</v>
      </c>
      <c r="F8" s="11" t="s">
        <v>69</v>
      </c>
      <c r="G8" s="11" t="s">
        <v>70</v>
      </c>
      <c r="H8" s="11" t="s">
        <v>69</v>
      </c>
      <c r="I8" s="11" t="s">
        <v>70</v>
      </c>
      <c r="K8" s="25"/>
      <c r="L8" s="25"/>
      <c r="M8" s="25"/>
      <c r="N8" s="25"/>
      <c r="O8" s="25"/>
      <c r="P8" s="25"/>
      <c r="Q8" s="25"/>
    </row>
    <row r="9" spans="1:17" x14ac:dyDescent="0.3">
      <c r="A9" s="8" t="s">
        <v>16</v>
      </c>
      <c r="B9" s="9" t="s">
        <v>17</v>
      </c>
      <c r="C9" s="9" t="s">
        <v>17</v>
      </c>
      <c r="D9" s="18"/>
      <c r="E9" s="18"/>
      <c r="F9" s="18"/>
      <c r="G9" s="18"/>
      <c r="H9" s="8"/>
      <c r="I9" s="8"/>
    </row>
    <row r="10" spans="1:17" x14ac:dyDescent="0.3">
      <c r="A10" s="10" t="s">
        <v>18</v>
      </c>
      <c r="B10" s="9"/>
      <c r="C10" s="9"/>
      <c r="D10" s="18">
        <v>3</v>
      </c>
      <c r="E10" s="18">
        <v>2</v>
      </c>
      <c r="F10" s="18">
        <v>62.84</v>
      </c>
      <c r="G10" s="18">
        <f>306.31-271</f>
        <v>35.31</v>
      </c>
      <c r="H10" s="12">
        <f>F10/D10</f>
        <v>20.946666666666669</v>
      </c>
      <c r="I10" s="8">
        <f>G10/E10</f>
        <v>17.655000000000001</v>
      </c>
    </row>
    <row r="11" spans="1:17" x14ac:dyDescent="0.3">
      <c r="A11" s="10">
        <v>1</v>
      </c>
      <c r="B11" s="9"/>
      <c r="C11" s="9"/>
      <c r="D11" s="18">
        <v>2</v>
      </c>
      <c r="E11" s="18">
        <v>2</v>
      </c>
      <c r="F11" s="18">
        <v>28.51</v>
      </c>
      <c r="G11" s="18">
        <v>49</v>
      </c>
      <c r="H11" s="12">
        <f t="shared" ref="H11:H23" si="0">F11/D11</f>
        <v>14.255000000000001</v>
      </c>
      <c r="I11" s="8">
        <f t="shared" ref="I11:I23" si="1">G11/E11</f>
        <v>24.5</v>
      </c>
    </row>
    <row r="12" spans="1:17" x14ac:dyDescent="0.3">
      <c r="A12" s="10">
        <v>2</v>
      </c>
      <c r="B12" s="9"/>
      <c r="C12" s="9"/>
      <c r="D12" s="18">
        <v>2</v>
      </c>
      <c r="E12" s="18">
        <v>1</v>
      </c>
      <c r="F12" s="18">
        <v>44.75</v>
      </c>
      <c r="G12" s="18">
        <v>24</v>
      </c>
      <c r="H12" s="12">
        <f t="shared" si="0"/>
        <v>22.375</v>
      </c>
      <c r="I12" s="8">
        <f t="shared" si="1"/>
        <v>24</v>
      </c>
    </row>
    <row r="13" spans="1:17" x14ac:dyDescent="0.3">
      <c r="A13" s="10">
        <v>3</v>
      </c>
      <c r="B13" s="9"/>
      <c r="C13" s="9"/>
      <c r="D13" s="18">
        <v>2</v>
      </c>
      <c r="E13" s="18">
        <v>2</v>
      </c>
      <c r="F13" s="18">
        <v>44.41</v>
      </c>
      <c r="G13" s="18">
        <v>38</v>
      </c>
      <c r="H13" s="12">
        <f t="shared" si="0"/>
        <v>22.204999999999998</v>
      </c>
      <c r="I13" s="8">
        <f t="shared" si="1"/>
        <v>19</v>
      </c>
    </row>
    <row r="14" spans="1:17" x14ac:dyDescent="0.3">
      <c r="A14" s="10">
        <v>4</v>
      </c>
      <c r="B14" s="9"/>
      <c r="C14" s="9"/>
      <c r="D14" s="18">
        <v>1</v>
      </c>
      <c r="E14" s="18">
        <v>2</v>
      </c>
      <c r="F14" s="18">
        <v>34.32</v>
      </c>
      <c r="G14" s="18">
        <v>40</v>
      </c>
      <c r="H14" s="12">
        <f t="shared" si="0"/>
        <v>34.32</v>
      </c>
      <c r="I14" s="8">
        <f t="shared" si="1"/>
        <v>20</v>
      </c>
    </row>
    <row r="15" spans="1:17" x14ac:dyDescent="0.3">
      <c r="A15" s="10">
        <v>5</v>
      </c>
      <c r="B15" s="9"/>
      <c r="C15" s="9"/>
      <c r="D15" s="18">
        <v>1</v>
      </c>
      <c r="E15" s="18">
        <v>1</v>
      </c>
      <c r="F15" s="18">
        <v>31.47</v>
      </c>
      <c r="G15" s="18">
        <v>30</v>
      </c>
      <c r="H15" s="12">
        <f t="shared" si="0"/>
        <v>31.47</v>
      </c>
      <c r="I15" s="8">
        <f t="shared" si="1"/>
        <v>30</v>
      </c>
    </row>
    <row r="16" spans="1:17" x14ac:dyDescent="0.3">
      <c r="A16" s="10">
        <v>6</v>
      </c>
      <c r="B16" s="9"/>
      <c r="C16" s="9"/>
      <c r="D16" s="18">
        <v>1</v>
      </c>
      <c r="E16" s="18">
        <v>1</v>
      </c>
      <c r="F16" s="18">
        <v>30.21</v>
      </c>
      <c r="G16" s="18">
        <v>30</v>
      </c>
      <c r="H16" s="12">
        <f t="shared" si="0"/>
        <v>30.21</v>
      </c>
      <c r="I16" s="8">
        <f t="shared" si="1"/>
        <v>30</v>
      </c>
    </row>
    <row r="17" spans="1:9" x14ac:dyDescent="0.3">
      <c r="A17" s="10">
        <v>7</v>
      </c>
      <c r="B17" s="9"/>
      <c r="C17" s="9"/>
      <c r="D17" s="18">
        <v>1</v>
      </c>
      <c r="E17" s="18">
        <v>1</v>
      </c>
      <c r="F17" s="18">
        <v>29.8</v>
      </c>
      <c r="G17" s="18">
        <v>30</v>
      </c>
      <c r="H17" s="12">
        <f t="shared" si="0"/>
        <v>29.8</v>
      </c>
      <c r="I17" s="8">
        <f t="shared" si="1"/>
        <v>30</v>
      </c>
    </row>
    <row r="18" spans="1:9" x14ac:dyDescent="0.3">
      <c r="A18" s="10">
        <v>8</v>
      </c>
      <c r="B18" s="9"/>
      <c r="C18" s="9"/>
      <c r="D18" s="18"/>
      <c r="E18" s="18">
        <v>1</v>
      </c>
      <c r="F18" s="18"/>
      <c r="G18" s="18">
        <v>30</v>
      </c>
      <c r="H18" s="12" t="e">
        <f t="shared" si="0"/>
        <v>#DIV/0!</v>
      </c>
      <c r="I18" s="8">
        <f t="shared" si="1"/>
        <v>30</v>
      </c>
    </row>
    <row r="19" spans="1:9" x14ac:dyDescent="0.3">
      <c r="A19" s="10">
        <v>9</v>
      </c>
      <c r="B19" s="9"/>
      <c r="C19" s="9"/>
      <c r="D19" s="18"/>
      <c r="E19" s="18"/>
      <c r="F19" s="18"/>
      <c r="G19" s="18"/>
      <c r="H19" s="12" t="e">
        <f t="shared" si="0"/>
        <v>#DIV/0!</v>
      </c>
      <c r="I19" s="8" t="e">
        <f t="shared" si="1"/>
        <v>#DIV/0!</v>
      </c>
    </row>
    <row r="20" spans="1:9" x14ac:dyDescent="0.3">
      <c r="A20" s="10">
        <v>10</v>
      </c>
      <c r="B20" s="9"/>
      <c r="C20" s="9"/>
      <c r="D20" s="18"/>
      <c r="E20" s="18"/>
      <c r="F20" s="18"/>
      <c r="G20" s="18"/>
      <c r="H20" s="12" t="e">
        <f t="shared" si="0"/>
        <v>#DIV/0!</v>
      </c>
      <c r="I20" s="8" t="e">
        <f t="shared" si="1"/>
        <v>#DIV/0!</v>
      </c>
    </row>
    <row r="21" spans="1:9" x14ac:dyDescent="0.3">
      <c r="A21" s="10">
        <v>11</v>
      </c>
      <c r="B21" s="9"/>
      <c r="C21" s="9"/>
      <c r="D21" s="18"/>
      <c r="E21" s="18"/>
      <c r="F21" s="18"/>
      <c r="G21" s="18"/>
      <c r="H21" s="12" t="e">
        <f t="shared" si="0"/>
        <v>#DIV/0!</v>
      </c>
      <c r="I21" s="8" t="e">
        <f t="shared" si="1"/>
        <v>#DIV/0!</v>
      </c>
    </row>
    <row r="22" spans="1:9" x14ac:dyDescent="0.3">
      <c r="A22" s="10">
        <v>12</v>
      </c>
      <c r="B22" s="9"/>
      <c r="C22" s="9"/>
      <c r="D22" s="18"/>
      <c r="E22" s="18"/>
      <c r="F22" s="18"/>
      <c r="G22" s="18"/>
      <c r="H22" s="12" t="e">
        <f t="shared" si="0"/>
        <v>#DIV/0!</v>
      </c>
      <c r="I22" s="8" t="e">
        <f t="shared" si="1"/>
        <v>#DIV/0!</v>
      </c>
    </row>
    <row r="23" spans="1:9" x14ac:dyDescent="0.3">
      <c r="A23" s="24" t="s">
        <v>19</v>
      </c>
      <c r="B23" s="24"/>
      <c r="C23" s="24"/>
      <c r="D23" s="12">
        <f>D9+D10+D11+D12+D13+D14+D15+D16+D17+D18+D19+D20+D21+D22</f>
        <v>13</v>
      </c>
      <c r="E23" s="12">
        <f t="shared" ref="E23:G23" si="2">E9+E10+E11+E12+E13+E14+E15+E16+E17+E18+E19+E20+E21+E22</f>
        <v>13</v>
      </c>
      <c r="F23" s="12">
        <f t="shared" si="2"/>
        <v>306.31</v>
      </c>
      <c r="G23" s="12">
        <f t="shared" si="2"/>
        <v>306.31</v>
      </c>
      <c r="H23" s="12">
        <f t="shared" si="0"/>
        <v>23.562307692307691</v>
      </c>
      <c r="I23" s="8">
        <f t="shared" si="1"/>
        <v>23.562307692307691</v>
      </c>
    </row>
  </sheetData>
  <mergeCells count="8">
    <mergeCell ref="A3:I3"/>
    <mergeCell ref="A5:I5"/>
    <mergeCell ref="A23:C23"/>
    <mergeCell ref="K7:Q8"/>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0C91-A0EA-4E69-9BC5-7B98127F12E8}">
  <dimension ref="A1:O14"/>
  <sheetViews>
    <sheetView workbookViewId="0">
      <selection activeCell="B17" sqref="B17"/>
    </sheetView>
  </sheetViews>
  <sheetFormatPr defaultRowHeight="14.4" x14ac:dyDescent="0.3"/>
  <cols>
    <col min="1" max="1" width="22.109375" customWidth="1"/>
    <col min="2" max="2" width="15.5546875" style="1" customWidth="1"/>
    <col min="3" max="3" width="15.109375" style="1" customWidth="1"/>
  </cols>
  <sheetData>
    <row r="1" spans="1:15" x14ac:dyDescent="0.3">
      <c r="A1" s="2" t="s">
        <v>9</v>
      </c>
    </row>
    <row r="3" spans="1:15" ht="14.4" customHeight="1" x14ac:dyDescent="0.3">
      <c r="A3" s="30" t="s">
        <v>20</v>
      </c>
      <c r="B3" s="30"/>
      <c r="C3" s="30"/>
    </row>
    <row r="4" spans="1:15" ht="28.95" customHeight="1" x14ac:dyDescent="0.3">
      <c r="A4" s="14" t="s">
        <v>21</v>
      </c>
      <c r="B4" s="11" t="s">
        <v>69</v>
      </c>
      <c r="C4" s="11" t="s">
        <v>70</v>
      </c>
    </row>
    <row r="5" spans="1:15" x14ac:dyDescent="0.3">
      <c r="A5" s="8" t="s">
        <v>22</v>
      </c>
      <c r="B5" s="19">
        <v>13</v>
      </c>
      <c r="C5" s="19">
        <v>13</v>
      </c>
    </row>
    <row r="6" spans="1:15" x14ac:dyDescent="0.3">
      <c r="A6" s="8" t="s">
        <v>23</v>
      </c>
      <c r="B6" s="19">
        <v>3</v>
      </c>
      <c r="C6" s="19">
        <v>3</v>
      </c>
    </row>
    <row r="7" spans="1:15" x14ac:dyDescent="0.3">
      <c r="A7" s="8" t="s">
        <v>24</v>
      </c>
      <c r="B7" s="19">
        <v>3</v>
      </c>
      <c r="C7" s="19">
        <v>3</v>
      </c>
    </row>
    <row r="8" spans="1:15" x14ac:dyDescent="0.3">
      <c r="A8" s="8" t="s">
        <v>25</v>
      </c>
      <c r="B8" s="19">
        <v>2</v>
      </c>
      <c r="C8" s="19">
        <v>2</v>
      </c>
    </row>
    <row r="10" spans="1:15" x14ac:dyDescent="0.3">
      <c r="A10" s="31" t="s">
        <v>26</v>
      </c>
      <c r="B10" s="31"/>
      <c r="C10" s="31"/>
      <c r="D10" s="13"/>
      <c r="E10" s="13"/>
      <c r="F10" s="13"/>
      <c r="G10" s="13"/>
      <c r="H10" s="13"/>
      <c r="I10" s="13"/>
      <c r="J10" s="13"/>
      <c r="K10" s="13"/>
      <c r="L10" s="13"/>
      <c r="M10" s="13"/>
      <c r="N10" s="13"/>
      <c r="O10" s="13"/>
    </row>
    <row r="11" spans="1:15" x14ac:dyDescent="0.3">
      <c r="A11" s="20" t="s">
        <v>74</v>
      </c>
      <c r="B11" s="13"/>
      <c r="C11" s="13"/>
      <c r="D11" s="13"/>
      <c r="E11" s="13"/>
      <c r="F11" s="13"/>
      <c r="G11" s="13"/>
      <c r="H11" s="13"/>
      <c r="I11" s="13"/>
      <c r="J11" s="13"/>
      <c r="K11" s="13"/>
      <c r="L11" s="13"/>
      <c r="M11" s="13"/>
      <c r="N11" s="13"/>
      <c r="O11" s="13"/>
    </row>
    <row r="12" spans="1:15" x14ac:dyDescent="0.3">
      <c r="A12" s="21" t="s">
        <v>75</v>
      </c>
      <c r="B12" s="13"/>
      <c r="C12" s="13"/>
      <c r="D12" s="13"/>
      <c r="E12" s="13"/>
      <c r="F12" s="13"/>
      <c r="G12" s="13"/>
      <c r="H12" s="13"/>
      <c r="I12" s="13"/>
      <c r="J12" s="13"/>
      <c r="K12" s="13"/>
      <c r="L12" s="13"/>
      <c r="M12" s="13"/>
      <c r="N12" s="13"/>
      <c r="O12" s="13"/>
    </row>
    <row r="13" spans="1:15" x14ac:dyDescent="0.3">
      <c r="A13" s="21" t="s">
        <v>73</v>
      </c>
      <c r="B13" s="13"/>
      <c r="C13" s="13"/>
      <c r="D13" s="13"/>
      <c r="E13" s="13"/>
      <c r="F13" s="13"/>
      <c r="G13" s="13"/>
      <c r="H13" s="13"/>
      <c r="I13" s="13"/>
      <c r="J13" s="13"/>
      <c r="K13" s="13"/>
      <c r="L13" s="13"/>
      <c r="M13" s="13"/>
      <c r="N13" s="13"/>
      <c r="O13" s="13"/>
    </row>
    <row r="14" spans="1:15" x14ac:dyDescent="0.3">
      <c r="A14" s="21" t="s">
        <v>72</v>
      </c>
      <c r="B14" s="13"/>
      <c r="C14" s="13"/>
      <c r="D14" s="13"/>
      <c r="E14" s="13"/>
      <c r="F14" s="13"/>
      <c r="G14" s="13"/>
      <c r="H14" s="13"/>
      <c r="I14" s="13"/>
      <c r="J14" s="13"/>
      <c r="K14" s="13"/>
      <c r="L14" s="13"/>
      <c r="M14" s="13"/>
      <c r="N14" s="13"/>
      <c r="O14" s="13"/>
    </row>
  </sheetData>
  <mergeCells count="2">
    <mergeCell ref="A3:C3"/>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FA8E-8F02-4334-B7F4-91C725187584}">
  <dimension ref="A1:C13"/>
  <sheetViews>
    <sheetView workbookViewId="0">
      <selection activeCell="C10" sqref="C10"/>
    </sheetView>
  </sheetViews>
  <sheetFormatPr defaultRowHeight="14.4" x14ac:dyDescent="0.3"/>
  <cols>
    <col min="1" max="1" width="62.109375" customWidth="1"/>
    <col min="2" max="2" width="18.44140625" style="1" customWidth="1"/>
    <col min="3" max="3" width="17.109375" style="1" customWidth="1"/>
  </cols>
  <sheetData>
    <row r="1" spans="1:3" x14ac:dyDescent="0.3">
      <c r="A1" s="2" t="s">
        <v>9</v>
      </c>
    </row>
    <row r="2" spans="1:3" x14ac:dyDescent="0.3">
      <c r="A2" s="2"/>
    </row>
    <row r="3" spans="1:3" ht="28.8" x14ac:dyDescent="0.3">
      <c r="A3" s="14" t="s">
        <v>27</v>
      </c>
      <c r="B3" s="11" t="s">
        <v>71</v>
      </c>
      <c r="C3" s="11" t="s">
        <v>70</v>
      </c>
    </row>
    <row r="4" spans="1:3" x14ac:dyDescent="0.3">
      <c r="A4" s="8" t="s">
        <v>28</v>
      </c>
      <c r="B4" s="15">
        <f>'Average Class Size'!F23</f>
        <v>306.31</v>
      </c>
      <c r="C4" s="15">
        <f>'Average Class Size'!G23</f>
        <v>306.31</v>
      </c>
    </row>
    <row r="5" spans="1:3" x14ac:dyDescent="0.3">
      <c r="A5" s="8"/>
      <c r="B5" s="16"/>
      <c r="C5" s="16"/>
    </row>
    <row r="6" spans="1:3" x14ac:dyDescent="0.3">
      <c r="A6" s="8" t="s">
        <v>29</v>
      </c>
      <c r="B6" s="22">
        <v>298249</v>
      </c>
      <c r="C6" s="22">
        <v>214227</v>
      </c>
    </row>
    <row r="7" spans="1:3" x14ac:dyDescent="0.3">
      <c r="A7" s="8" t="s">
        <v>30</v>
      </c>
      <c r="B7" s="9">
        <f>B6/B4</f>
        <v>973.68352322810222</v>
      </c>
      <c r="C7" s="9">
        <f>C6/C4</f>
        <v>699.37971336228009</v>
      </c>
    </row>
    <row r="8" spans="1:3" x14ac:dyDescent="0.3">
      <c r="A8" s="8"/>
      <c r="B8" s="9"/>
      <c r="C8" s="9"/>
    </row>
    <row r="9" spans="1:3" x14ac:dyDescent="0.3">
      <c r="A9" s="8" t="s">
        <v>31</v>
      </c>
      <c r="B9" s="22">
        <v>4515094</v>
      </c>
      <c r="C9" s="22">
        <v>4204312</v>
      </c>
    </row>
    <row r="10" spans="1:3" x14ac:dyDescent="0.3">
      <c r="A10" s="8" t="s">
        <v>32</v>
      </c>
      <c r="B10" s="9">
        <f>B9/B4</f>
        <v>14740.276190787112</v>
      </c>
      <c r="C10" s="9">
        <f>C9/C4</f>
        <v>13725.676602135092</v>
      </c>
    </row>
    <row r="11" spans="1:3" x14ac:dyDescent="0.3">
      <c r="A11" s="8"/>
      <c r="B11" s="9"/>
      <c r="C11" s="9"/>
    </row>
    <row r="12" spans="1:3" x14ac:dyDescent="0.3">
      <c r="A12" s="8" t="s">
        <v>33</v>
      </c>
      <c r="B12" s="22">
        <v>2882990</v>
      </c>
      <c r="C12" s="22">
        <v>2883603</v>
      </c>
    </row>
    <row r="13" spans="1:3" x14ac:dyDescent="0.3">
      <c r="A13" s="8" t="s">
        <v>34</v>
      </c>
      <c r="B13" s="9">
        <f>B12/B4</f>
        <v>9412.0009141066239</v>
      </c>
      <c r="C13" s="9">
        <f>C12/C4</f>
        <v>9414.0021546798998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364-2128-4A8C-956B-2FCD474CEFB6}">
  <dimension ref="A1:K35"/>
  <sheetViews>
    <sheetView tabSelected="1" topLeftCell="A9" workbookViewId="0">
      <selection activeCell="F9" sqref="F9"/>
    </sheetView>
  </sheetViews>
  <sheetFormatPr defaultRowHeight="14.4" x14ac:dyDescent="0.3"/>
  <cols>
    <col min="1" max="1" width="62.6640625" bestFit="1" customWidth="1"/>
    <col min="2" max="2" width="16" style="1" customWidth="1"/>
    <col min="3" max="3" width="11" style="1" bestFit="1" customWidth="1"/>
  </cols>
  <sheetData>
    <row r="1" spans="1:11" x14ac:dyDescent="0.3">
      <c r="A1" s="2" t="s">
        <v>9</v>
      </c>
    </row>
    <row r="2" spans="1:11" x14ac:dyDescent="0.3">
      <c r="A2" s="2"/>
    </row>
    <row r="4" spans="1:11" ht="233.25" customHeight="1" x14ac:dyDescent="0.3">
      <c r="A4" s="23" t="s">
        <v>35</v>
      </c>
      <c r="B4" s="23"/>
      <c r="C4" s="23"/>
    </row>
    <row r="5" spans="1:11" ht="15" customHeight="1" x14ac:dyDescent="0.3">
      <c r="A5" s="30" t="s">
        <v>36</v>
      </c>
      <c r="B5" s="30"/>
      <c r="C5" s="30"/>
      <c r="E5" s="17"/>
      <c r="F5" s="17"/>
      <c r="G5" s="17"/>
      <c r="H5" s="17"/>
      <c r="I5" s="17"/>
      <c r="J5" s="17"/>
      <c r="K5" s="17"/>
    </row>
    <row r="6" spans="1:11" ht="28.8" x14ac:dyDescent="0.3">
      <c r="A6" s="8"/>
      <c r="B6" s="11" t="s">
        <v>69</v>
      </c>
      <c r="C6" s="11" t="s">
        <v>70</v>
      </c>
      <c r="E6" s="17"/>
      <c r="F6" s="17"/>
      <c r="G6" s="17"/>
      <c r="H6" s="17"/>
      <c r="I6" s="17"/>
      <c r="J6" s="17"/>
      <c r="K6" s="17"/>
    </row>
    <row r="7" spans="1:11" ht="14.4" customHeight="1" x14ac:dyDescent="0.3">
      <c r="A7" s="14" t="s">
        <v>37</v>
      </c>
      <c r="B7" s="11"/>
      <c r="C7" s="11"/>
      <c r="E7" s="17"/>
      <c r="F7" s="17"/>
      <c r="G7" s="17"/>
      <c r="H7" s="17"/>
      <c r="I7" s="17"/>
      <c r="J7" s="17"/>
      <c r="K7" s="17"/>
    </row>
    <row r="8" spans="1:11" x14ac:dyDescent="0.3">
      <c r="A8" s="8" t="s">
        <v>38</v>
      </c>
      <c r="B8" s="32">
        <v>40</v>
      </c>
      <c r="C8" s="32">
        <v>57</v>
      </c>
    </row>
    <row r="9" spans="1:11" x14ac:dyDescent="0.3">
      <c r="A9" s="8" t="s">
        <v>39</v>
      </c>
      <c r="B9" s="22">
        <v>176723</v>
      </c>
      <c r="C9" s="22">
        <v>292369</v>
      </c>
    </row>
    <row r="10" spans="1:11" x14ac:dyDescent="0.3">
      <c r="A10" s="8" t="s">
        <v>40</v>
      </c>
      <c r="B10" s="9">
        <f>B9/B8</f>
        <v>4418.0749999999998</v>
      </c>
      <c r="C10" s="9">
        <f>C9/C8</f>
        <v>5129.2807017543855</v>
      </c>
    </row>
    <row r="11" spans="1:11" x14ac:dyDescent="0.3">
      <c r="A11" s="8"/>
      <c r="B11" s="9"/>
      <c r="C11" s="9"/>
    </row>
    <row r="12" spans="1:11" x14ac:dyDescent="0.3">
      <c r="A12" s="8" t="s">
        <v>41</v>
      </c>
      <c r="B12" s="19">
        <v>13</v>
      </c>
      <c r="C12" s="19">
        <v>13</v>
      </c>
    </row>
    <row r="13" spans="1:11" x14ac:dyDescent="0.3">
      <c r="A13" s="8" t="s">
        <v>42</v>
      </c>
      <c r="B13" s="19">
        <v>3</v>
      </c>
      <c r="C13" s="19">
        <v>3</v>
      </c>
    </row>
    <row r="14" spans="1:11" x14ac:dyDescent="0.3">
      <c r="A14" s="8" t="s">
        <v>43</v>
      </c>
      <c r="B14" s="19">
        <v>3</v>
      </c>
      <c r="C14" s="19">
        <v>3</v>
      </c>
    </row>
    <row r="15" spans="1:11" x14ac:dyDescent="0.3">
      <c r="A15" s="8" t="s">
        <v>44</v>
      </c>
      <c r="B15" s="19">
        <v>2</v>
      </c>
      <c r="C15" s="19">
        <v>2</v>
      </c>
    </row>
    <row r="16" spans="1:11" x14ac:dyDescent="0.3">
      <c r="A16" s="8"/>
      <c r="B16" s="9"/>
      <c r="C16" s="9"/>
    </row>
    <row r="17" spans="1:3" x14ac:dyDescent="0.3">
      <c r="A17" s="14" t="s">
        <v>45</v>
      </c>
      <c r="B17" s="9"/>
      <c r="C17" s="9"/>
    </row>
    <row r="18" spans="1:3" x14ac:dyDescent="0.3">
      <c r="A18" s="8" t="s">
        <v>46</v>
      </c>
      <c r="B18" s="32">
        <v>240</v>
      </c>
      <c r="C18" s="32">
        <v>240</v>
      </c>
    </row>
    <row r="19" spans="1:3" x14ac:dyDescent="0.3">
      <c r="A19" s="8" t="s">
        <v>47</v>
      </c>
      <c r="B19" s="22">
        <v>69193</v>
      </c>
      <c r="C19" s="22">
        <v>0</v>
      </c>
    </row>
    <row r="20" spans="1:3" x14ac:dyDescent="0.3">
      <c r="A20" s="8" t="s">
        <v>48</v>
      </c>
      <c r="B20" s="9">
        <f>B19/B18</f>
        <v>288.30416666666667</v>
      </c>
      <c r="C20" s="9">
        <f>C19/C18</f>
        <v>0</v>
      </c>
    </row>
    <row r="21" spans="1:3" ht="13.2" customHeight="1" x14ac:dyDescent="0.3">
      <c r="A21" s="8"/>
      <c r="B21" s="9"/>
      <c r="C21" s="9"/>
    </row>
    <row r="22" spans="1:3" x14ac:dyDescent="0.3">
      <c r="A22" s="8" t="s">
        <v>49</v>
      </c>
      <c r="B22" s="19">
        <v>13</v>
      </c>
      <c r="C22" s="19">
        <v>13</v>
      </c>
    </row>
    <row r="23" spans="1:3" x14ac:dyDescent="0.3">
      <c r="A23" s="8" t="s">
        <v>50</v>
      </c>
      <c r="B23" s="19">
        <v>3</v>
      </c>
      <c r="C23" s="19">
        <v>3</v>
      </c>
    </row>
    <row r="24" spans="1:3" x14ac:dyDescent="0.3">
      <c r="A24" s="8" t="s">
        <v>51</v>
      </c>
      <c r="B24" s="19">
        <v>3</v>
      </c>
      <c r="C24" s="19">
        <v>3</v>
      </c>
    </row>
    <row r="25" spans="1:3" x14ac:dyDescent="0.3">
      <c r="A25" s="8" t="s">
        <v>52</v>
      </c>
      <c r="B25" s="19">
        <v>2</v>
      </c>
      <c r="C25" s="19">
        <v>2</v>
      </c>
    </row>
    <row r="26" spans="1:3" x14ac:dyDescent="0.3">
      <c r="A26" s="8"/>
      <c r="B26" s="9"/>
      <c r="C26" s="9"/>
    </row>
    <row r="27" spans="1:3" x14ac:dyDescent="0.3">
      <c r="A27" s="14" t="s">
        <v>53</v>
      </c>
      <c r="B27" s="9"/>
      <c r="C27" s="9"/>
    </row>
    <row r="28" spans="1:3" x14ac:dyDescent="0.3">
      <c r="A28" s="8" t="s">
        <v>54</v>
      </c>
      <c r="B28" s="22">
        <v>0</v>
      </c>
      <c r="C28" s="22">
        <v>0</v>
      </c>
    </row>
    <row r="29" spans="1:3" x14ac:dyDescent="0.3">
      <c r="A29" s="8" t="s">
        <v>55</v>
      </c>
      <c r="B29" s="22">
        <v>0</v>
      </c>
      <c r="C29" s="22">
        <v>0</v>
      </c>
    </row>
    <row r="30" spans="1:3" x14ac:dyDescent="0.3">
      <c r="A30" s="8" t="s">
        <v>56</v>
      </c>
      <c r="B30" s="9" t="e">
        <f>B29/B28</f>
        <v>#DIV/0!</v>
      </c>
      <c r="C30" s="9" t="e">
        <f>C29/C28</f>
        <v>#DIV/0!</v>
      </c>
    </row>
    <row r="31" spans="1:3" x14ac:dyDescent="0.3">
      <c r="A31" s="8"/>
      <c r="B31" s="9"/>
      <c r="C31" s="9"/>
    </row>
    <row r="32" spans="1:3" x14ac:dyDescent="0.3">
      <c r="A32" s="8" t="s">
        <v>57</v>
      </c>
      <c r="B32" s="22">
        <v>0</v>
      </c>
      <c r="C32" s="22">
        <v>0</v>
      </c>
    </row>
    <row r="33" spans="1:3" x14ac:dyDescent="0.3">
      <c r="A33" s="8" t="s">
        <v>58</v>
      </c>
      <c r="B33" s="22">
        <v>0</v>
      </c>
      <c r="C33" s="22">
        <v>0</v>
      </c>
    </row>
    <row r="34" spans="1:3" x14ac:dyDescent="0.3">
      <c r="A34" s="8" t="s">
        <v>59</v>
      </c>
      <c r="B34" s="22">
        <v>0</v>
      </c>
      <c r="C34" s="22">
        <v>0</v>
      </c>
    </row>
    <row r="35" spans="1:3" x14ac:dyDescent="0.3">
      <c r="A35" s="8" t="s">
        <v>60</v>
      </c>
      <c r="B35" s="22">
        <v>0</v>
      </c>
      <c r="C35" s="22">
        <v>0</v>
      </c>
    </row>
  </sheetData>
  <mergeCells count="2">
    <mergeCell ref="A5:C5"/>
    <mergeCell ref="A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Overview</vt:lpstr>
      <vt:lpstr>Average Class Size</vt:lpstr>
      <vt:lpstr>Staffing</vt:lpstr>
      <vt:lpstr>Per Pupil Funding</vt:lpstr>
      <vt:lpstr>Weighted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 Bennett</dc:creator>
  <cp:keywords/>
  <dc:description/>
  <cp:lastModifiedBy>Sandra Kinne</cp:lastModifiedBy>
  <cp:revision/>
  <dcterms:created xsi:type="dcterms:W3CDTF">2021-12-10T16:20:45Z</dcterms:created>
  <dcterms:modified xsi:type="dcterms:W3CDTF">2025-12-18T20:43:13Z</dcterms:modified>
  <cp:category/>
  <cp:contentStatus/>
</cp:coreProperties>
</file>